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16" windowWidth="12120" windowHeight="9120" tabRatio="525" activeTab="0"/>
  </bookViews>
  <sheets>
    <sheet name="Свод" sheetId="1" r:id="rId1"/>
  </sheets>
  <definedNames>
    <definedName name="А2">#REF!</definedName>
    <definedName name="_xlnm.Print_Area" localSheetId="0">'Свод'!$A$1:$O$58</definedName>
  </definedNames>
  <calcPr fullCalcOnLoad="1"/>
</workbook>
</file>

<file path=xl/comments1.xml><?xml version="1.0" encoding="utf-8"?>
<comments xmlns="http://schemas.openxmlformats.org/spreadsheetml/2006/main">
  <authors>
    <author>selhoz06</author>
  </authors>
  <commentList>
    <comment ref="P38" authorId="0">
      <text>
        <r>
          <rPr>
            <b/>
            <sz val="8"/>
            <rFont val="Tahoma"/>
            <family val="0"/>
          </rPr>
          <t>selhoz06: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<sst xmlns="http://schemas.openxmlformats.org/spreadsheetml/2006/main" count="132" uniqueCount="98">
  <si>
    <t xml:space="preserve"> П О К А З А Т Е Л И </t>
  </si>
  <si>
    <t>% к плану</t>
  </si>
  <si>
    <t xml:space="preserve">  в том числе:</t>
  </si>
  <si>
    <t>%</t>
  </si>
  <si>
    <t>в т.ч.погибло, га</t>
  </si>
  <si>
    <t xml:space="preserve">Площадь посева озимых культур, га </t>
  </si>
  <si>
    <t>Пересев по погибшим озимым, га</t>
  </si>
  <si>
    <t>План посадки картофеля, га</t>
  </si>
  <si>
    <t>Посажено картофеля, га</t>
  </si>
  <si>
    <t>План посева сахарной свеклы,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</si>
  <si>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</si>
  <si>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</si>
  <si>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</si>
  <si>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</si>
  <si>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</si>
  <si>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</si>
  <si>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 xml:space="preserve"> 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</si>
  <si>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</si>
  <si>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</si>
  <si>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</si>
  <si>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</si>
  <si>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t>Заготовка, тонн</t>
  </si>
  <si>
    <t>ВТМ</t>
  </si>
  <si>
    <r>
      <t xml:space="preserve">сена, </t>
    </r>
    <r>
      <rPr>
        <i/>
        <sz val="17"/>
        <rFont val="Times New Roman"/>
        <family val="1"/>
      </rPr>
      <t>факт</t>
    </r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</si>
  <si>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</si>
  <si>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</si>
  <si>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r>
      <t xml:space="preserve">сенажа, </t>
    </r>
    <r>
      <rPr>
        <i/>
        <sz val="17"/>
        <rFont val="Times New Roman"/>
        <family val="1"/>
      </rPr>
      <t>факт</t>
    </r>
  </si>
  <si>
    <t xml:space="preserve">              план  </t>
  </si>
  <si>
    <r>
      <t xml:space="preserve">             </t>
    </r>
    <r>
      <rPr>
        <i/>
        <sz val="17"/>
        <rFont val="Times New Roman"/>
        <family val="1"/>
      </rPr>
      <t>в % к плану</t>
    </r>
  </si>
  <si>
    <r>
      <t xml:space="preserve">силоса, </t>
    </r>
    <r>
      <rPr>
        <i/>
        <sz val="17"/>
        <rFont val="Times New Roman"/>
        <family val="1"/>
      </rPr>
      <t>факт</t>
    </r>
  </si>
  <si>
    <t xml:space="preserve">            план  </t>
  </si>
  <si>
    <r>
      <t xml:space="preserve">            </t>
    </r>
    <r>
      <rPr>
        <i/>
        <sz val="17"/>
        <rFont val="Times New Roman"/>
        <family val="1"/>
      </rPr>
      <t>в % к плану</t>
    </r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</si>
  <si>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</si>
  <si>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</si>
  <si>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</si>
  <si>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</si>
  <si>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</si>
  <si>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</si>
  <si>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 xml:space="preserve">         ячменя, га</t>
  </si>
  <si>
    <t xml:space="preserve">         гречихи,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</si>
  <si>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</si>
  <si>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</si>
  <si>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</si>
  <si>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</si>
  <si>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</si>
  <si>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План уборки сахарной свеклы, га</t>
  </si>
  <si>
    <t>Убрано сахарной свеклы, га</t>
  </si>
  <si>
    <t>Валовой сбор сахарной свеклы, тонн</t>
  </si>
  <si>
    <t>Урожайность, ц/га</t>
  </si>
  <si>
    <t>План уборки картофеля, 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</si>
  <si>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</si>
  <si>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</si>
  <si>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</si>
  <si>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</si>
  <si>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</si>
  <si>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</si>
  <si>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</si>
  <si>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</si>
  <si>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</si>
  <si>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</si>
  <si>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Посеяно озимых культур, га</t>
  </si>
  <si>
    <t>Вспахано зяби, га</t>
  </si>
  <si>
    <t>Реализовано продовольственного зерна, тонн</t>
  </si>
  <si>
    <t>в т.ч. залежных</t>
  </si>
  <si>
    <t>Содержание клейковины, %</t>
  </si>
  <si>
    <t>Работало комбайнов, ед.</t>
  </si>
  <si>
    <t>Подготовка почвы, га</t>
  </si>
  <si>
    <t>На соответ. период 2007 г.</t>
  </si>
  <si>
    <t>Всего период 2008 г.</t>
  </si>
  <si>
    <t>ООО "Полянка"</t>
  </si>
  <si>
    <t>СХПК им. Ленина</t>
  </si>
  <si>
    <t>ООО "А/Ф МАДИ"</t>
  </si>
  <si>
    <t>СХПК им.Чапаева</t>
  </si>
  <si>
    <t>ООО "А/Ф Терра"</t>
  </si>
  <si>
    <t>СХПК "Комбинат"</t>
  </si>
  <si>
    <t>ООО "А/Ф Аленушка"</t>
  </si>
  <si>
    <t>СХПК "Рассвет"</t>
  </si>
  <si>
    <t>СХПК "Дружба"</t>
  </si>
  <si>
    <t>Посеяно яр.зерновых и зернобоб., га</t>
  </si>
  <si>
    <t>Посеяно мног. трав, га</t>
  </si>
  <si>
    <t>План сева яровых зерн.и з/боб, га</t>
  </si>
  <si>
    <t xml:space="preserve">      яр. пшеница</t>
  </si>
  <si>
    <t xml:space="preserve">      ячмень</t>
  </si>
  <si>
    <t xml:space="preserve">      овес</t>
  </si>
  <si>
    <t>Химпрополка зерновых и з/б культур,га</t>
  </si>
  <si>
    <t>Химзащита зерновых и з/б культур,га</t>
  </si>
  <si>
    <t>СППК "Альянс"</t>
  </si>
  <si>
    <t>КФХ Григорьев</t>
  </si>
  <si>
    <t>гречиха</t>
  </si>
  <si>
    <t xml:space="preserve">ООО "А/Ф Ходарский свинокомплекс" </t>
  </si>
  <si>
    <t>сена, факт</t>
  </si>
  <si>
    <t>план</t>
  </si>
  <si>
    <t>факт. к.ед</t>
  </si>
  <si>
    <t>в % к плану</t>
  </si>
  <si>
    <t>сенажа, факт</t>
  </si>
  <si>
    <t>силоса, факт</t>
  </si>
  <si>
    <t>1037</t>
  </si>
  <si>
    <t>Информация о сельскохозяйственных работах в Шумерлинском районе по состоянию на 24 июля 2008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</si>
</sst>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i/>
      <u val="single"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 wrapText="1"/>
    </xf>
    <xf numFmtId="166" fontId="9" fillId="0" borderId="2" xfId="19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" fontId="9" fillId="0" borderId="2" xfId="19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1" fontId="9" fillId="0" borderId="2" xfId="19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19" applyNumberFormat="1" applyFont="1" applyBorder="1" applyAlignment="1">
      <alignment horizontal="center" vertical="center"/>
    </xf>
    <xf numFmtId="171" fontId="9" fillId="0" borderId="2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9" fontId="8" fillId="0" borderId="2" xfId="19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3" fontId="8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9" fontId="9" fillId="0" borderId="2" xfId="19" applyFont="1" applyBorder="1" applyAlignment="1">
      <alignment horizontal="center" vertical="center" wrapText="1"/>
    </xf>
    <xf numFmtId="9" fontId="8" fillId="0" borderId="3" xfId="19" applyNumberFormat="1" applyFont="1" applyBorder="1" applyAlignment="1">
      <alignment horizontal="center" vertical="center" wrapText="1"/>
    </xf>
    <xf numFmtId="9" fontId="9" fillId="0" borderId="3" xfId="19" applyNumberFormat="1" applyFont="1" applyBorder="1" applyAlignment="1">
      <alignment horizontal="center" vertical="center" wrapText="1"/>
    </xf>
    <xf numFmtId="0" fontId="7" fillId="0" borderId="2" xfId="19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171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19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2" xfId="19" applyNumberFormat="1" applyFont="1" applyBorder="1" applyAlignment="1">
      <alignment horizontal="center" vertical="center" wrapText="1"/>
    </xf>
    <xf numFmtId="0" fontId="8" fillId="0" borderId="3" xfId="19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66" fontId="9" fillId="0" borderId="7" xfId="19" applyNumberFormat="1" applyFont="1" applyBorder="1" applyAlignment="1">
      <alignment horizontal="center" vertical="center" wrapText="1"/>
    </xf>
    <xf numFmtId="0" fontId="9" fillId="0" borderId="7" xfId="19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0" fontId="9" fillId="0" borderId="7" xfId="19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9" fillId="0" borderId="3" xfId="19" applyNumberFormat="1" applyFont="1" applyBorder="1" applyAlignment="1">
      <alignment horizontal="center" vertical="center"/>
    </xf>
    <xf numFmtId="0" fontId="9" fillId="0" borderId="6" xfId="19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textRotation="90" wrapText="1"/>
    </xf>
    <xf numFmtId="0" fontId="14" fillId="0" borderId="2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1"/>
  <sheetViews>
    <sheetView tabSelected="1" view="pageBreakPreview" zoomScale="50" zoomScaleSheetLayoutView="50" workbookViewId="0" topLeftCell="A1">
      <pane xSplit="1" ySplit="5" topLeftCell="B47" activePane="bottomRight" state="frozen"/>
      <selection pane="topLeft" activeCell="F84" sqref="F84"/>
      <selection pane="topRight" activeCell="F84" sqref="F84"/>
      <selection pane="bottomLeft" activeCell="F84" sqref="F84"/>
      <selection pane="bottomRight" activeCell="F57" sqref="F57"/>
    </sheetView>
  </sheetViews>
  <sheetFormatPr defaultColWidth="9.00390625" defaultRowHeight="12.75" outlineLevelRow="1"/>
  <cols>
    <col min="1" max="1" width="69.375" style="6" customWidth="1"/>
    <col min="2" max="2" width="15.375" style="3" customWidth="1"/>
    <col min="3" max="3" width="13.625" style="3" customWidth="1"/>
    <col min="4" max="14" width="13.75390625" style="1" customWidth="1"/>
    <col min="15" max="16384" width="9.125" style="1" customWidth="1"/>
  </cols>
  <sheetData>
    <row r="1" spans="1:14" ht="16.5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9"/>
    </row>
    <row r="2" spans="1:14" s="2" customFormat="1" ht="31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1:15" s="3" customFormat="1" ht="21" customHeight="1" thickBot="1">
      <c r="A3" s="91" t="s">
        <v>0</v>
      </c>
      <c r="B3" s="94" t="s">
        <v>67</v>
      </c>
      <c r="C3" s="97" t="s">
        <v>68</v>
      </c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15" s="3" customFormat="1" ht="118.5" customHeight="1">
      <c r="A4" s="92"/>
      <c r="B4" s="95"/>
      <c r="C4" s="95"/>
      <c r="D4" s="98" t="s">
        <v>69</v>
      </c>
      <c r="E4" s="98" t="s">
        <v>70</v>
      </c>
      <c r="F4" s="98" t="s">
        <v>71</v>
      </c>
      <c r="G4" s="98" t="s">
        <v>72</v>
      </c>
      <c r="H4" s="98" t="s">
        <v>73</v>
      </c>
      <c r="I4" s="98" t="s">
        <v>74</v>
      </c>
      <c r="J4" s="98" t="s">
        <v>75</v>
      </c>
      <c r="K4" s="98" t="s">
        <v>76</v>
      </c>
      <c r="L4" s="98" t="s">
        <v>77</v>
      </c>
      <c r="M4" s="98" t="s">
        <v>86</v>
      </c>
      <c r="N4" s="104" t="s">
        <v>87</v>
      </c>
      <c r="O4" s="100" t="s">
        <v>89</v>
      </c>
    </row>
    <row r="5" spans="1:15" s="3" customFormat="1" ht="39" customHeight="1" thickBot="1">
      <c r="A5" s="93"/>
      <c r="B5" s="96"/>
      <c r="C5" s="96"/>
      <c r="D5" s="99"/>
      <c r="E5" s="99"/>
      <c r="F5" s="99"/>
      <c r="G5" s="99"/>
      <c r="H5" s="99"/>
      <c r="I5" s="99"/>
      <c r="J5" s="99"/>
      <c r="K5" s="99"/>
      <c r="L5" s="99"/>
      <c r="M5" s="99"/>
      <c r="N5" s="105"/>
      <c r="O5" s="100"/>
    </row>
    <row r="6" spans="1:15" s="3" customFormat="1" ht="42.75" customHeight="1">
      <c r="A6" s="22" t="s">
        <v>5</v>
      </c>
      <c r="B6" s="11">
        <v>1837</v>
      </c>
      <c r="C6" s="56">
        <f>D6+E6+F6+G6+H6+I6+J6+K6+L6+M6</f>
        <v>2116</v>
      </c>
      <c r="D6" s="23">
        <v>23</v>
      </c>
      <c r="E6" s="23">
        <v>252</v>
      </c>
      <c r="F6" s="23">
        <v>240</v>
      </c>
      <c r="G6" s="23">
        <v>671</v>
      </c>
      <c r="H6" s="23">
        <v>215</v>
      </c>
      <c r="I6" s="23">
        <v>360</v>
      </c>
      <c r="J6" s="23"/>
      <c r="K6" s="23">
        <v>55</v>
      </c>
      <c r="L6" s="23">
        <v>300</v>
      </c>
      <c r="M6" s="23"/>
      <c r="N6" s="69"/>
      <c r="O6" s="83"/>
    </row>
    <row r="7" spans="1:15" s="4" customFormat="1" ht="22.5">
      <c r="A7" s="24" t="s">
        <v>4</v>
      </c>
      <c r="B7" s="11">
        <v>272</v>
      </c>
      <c r="C7" s="56">
        <f>D7+E7+F7+G7+H7+I7+J7+K7+L7+M7</f>
        <v>269</v>
      </c>
      <c r="D7" s="25">
        <v>4</v>
      </c>
      <c r="E7" s="25">
        <v>24</v>
      </c>
      <c r="F7" s="25">
        <v>45</v>
      </c>
      <c r="G7" s="25">
        <v>54</v>
      </c>
      <c r="H7" s="25">
        <v>30</v>
      </c>
      <c r="I7" s="25">
        <v>42</v>
      </c>
      <c r="J7" s="25"/>
      <c r="K7" s="25"/>
      <c r="L7" s="25">
        <v>70</v>
      </c>
      <c r="M7" s="25"/>
      <c r="N7" s="70"/>
      <c r="O7" s="82"/>
    </row>
    <row r="8" spans="1:15" s="4" customFormat="1" ht="24.75" customHeight="1">
      <c r="A8" s="24" t="s">
        <v>3</v>
      </c>
      <c r="B8" s="26">
        <f aca="true" t="shared" si="0" ref="B8:N8">B7/B6</f>
        <v>0.14806750136091454</v>
      </c>
      <c r="C8" s="26">
        <f t="shared" si="0"/>
        <v>0.1271266540642722</v>
      </c>
      <c r="D8" s="27">
        <f t="shared" si="0"/>
        <v>0.17391304347826086</v>
      </c>
      <c r="E8" s="27">
        <f t="shared" si="0"/>
        <v>0.09523809523809523</v>
      </c>
      <c r="F8" s="27">
        <f t="shared" si="0"/>
        <v>0.1875</v>
      </c>
      <c r="G8" s="27">
        <f t="shared" si="0"/>
        <v>0.08047690014903129</v>
      </c>
      <c r="H8" s="27">
        <f t="shared" si="0"/>
        <v>0.13953488372093023</v>
      </c>
      <c r="I8" s="27">
        <f t="shared" si="0"/>
        <v>0.11666666666666667</v>
      </c>
      <c r="J8" s="27" t="e">
        <f t="shared" si="0"/>
        <v>#DIV/0!</v>
      </c>
      <c r="K8" s="27">
        <f t="shared" si="0"/>
        <v>0</v>
      </c>
      <c r="L8" s="27">
        <f t="shared" si="0"/>
        <v>0.23333333333333334</v>
      </c>
      <c r="M8" s="27" t="e">
        <f t="shared" si="0"/>
        <v>#DIV/0!</v>
      </c>
      <c r="N8" s="71" t="e">
        <f t="shared" si="0"/>
        <v>#DIV/0!</v>
      </c>
      <c r="O8" s="82"/>
    </row>
    <row r="9" spans="1:15" s="4" customFormat="1" ht="24" customHeight="1">
      <c r="A9" s="34" t="s">
        <v>6</v>
      </c>
      <c r="B9" s="11">
        <v>172</v>
      </c>
      <c r="C9" s="56">
        <f>D9+E9+F9+G9+H9+I9+J9+K9+L9+M9</f>
        <v>130</v>
      </c>
      <c r="D9" s="25">
        <v>4</v>
      </c>
      <c r="E9" s="25">
        <v>24</v>
      </c>
      <c r="F9" s="25"/>
      <c r="G9" s="25">
        <v>54</v>
      </c>
      <c r="H9" s="25">
        <v>6</v>
      </c>
      <c r="I9" s="25">
        <v>42</v>
      </c>
      <c r="J9" s="25"/>
      <c r="K9" s="25"/>
      <c r="L9" s="25"/>
      <c r="M9" s="25"/>
      <c r="N9" s="70"/>
      <c r="O9" s="82"/>
    </row>
    <row r="10" spans="1:15" s="4" customFormat="1" ht="24" customHeight="1">
      <c r="A10" s="64" t="s">
        <v>80</v>
      </c>
      <c r="B10" s="61">
        <v>2630</v>
      </c>
      <c r="C10" s="56">
        <v>2323</v>
      </c>
      <c r="D10" s="60">
        <v>100</v>
      </c>
      <c r="E10" s="32">
        <v>140</v>
      </c>
      <c r="F10" s="60">
        <v>140</v>
      </c>
      <c r="G10" s="60">
        <v>560</v>
      </c>
      <c r="H10" s="60">
        <v>250</v>
      </c>
      <c r="I10" s="60">
        <v>400</v>
      </c>
      <c r="J10" s="60">
        <v>190</v>
      </c>
      <c r="K10" s="60">
        <v>160</v>
      </c>
      <c r="L10" s="60">
        <v>360</v>
      </c>
      <c r="M10" s="60"/>
      <c r="N10" s="72"/>
      <c r="O10" s="82"/>
    </row>
    <row r="11" spans="1:15" s="4" customFormat="1" ht="27.75" customHeight="1">
      <c r="A11" s="66" t="s">
        <v>78</v>
      </c>
      <c r="B11" s="61">
        <v>2453</v>
      </c>
      <c r="C11" s="62">
        <f>D11+E11+F11+G11+H11+I11+J11+K11+L11+M11+N11</f>
        <v>2448</v>
      </c>
      <c r="D11" s="60">
        <v>116</v>
      </c>
      <c r="E11" s="60">
        <v>227</v>
      </c>
      <c r="F11" s="60">
        <v>159</v>
      </c>
      <c r="G11" s="60">
        <v>610</v>
      </c>
      <c r="H11" s="60">
        <v>272</v>
      </c>
      <c r="I11" s="60">
        <v>425</v>
      </c>
      <c r="J11" s="60">
        <v>120</v>
      </c>
      <c r="K11" s="60">
        <v>110</v>
      </c>
      <c r="L11" s="60">
        <v>387</v>
      </c>
      <c r="M11" s="60"/>
      <c r="N11" s="72">
        <v>22</v>
      </c>
      <c r="O11" s="82"/>
    </row>
    <row r="12" spans="1:15" s="4" customFormat="1" ht="22.5">
      <c r="A12" s="64" t="s">
        <v>1</v>
      </c>
      <c r="B12" s="67">
        <f aca="true" t="shared" si="1" ref="B12:N12">B11/B10*100</f>
        <v>93.26996197718631</v>
      </c>
      <c r="C12" s="67">
        <f t="shared" si="1"/>
        <v>105.38097287989669</v>
      </c>
      <c r="D12" s="68">
        <f t="shared" si="1"/>
        <v>115.99999999999999</v>
      </c>
      <c r="E12" s="68">
        <f t="shared" si="1"/>
        <v>162.14285714285714</v>
      </c>
      <c r="F12" s="68">
        <f t="shared" si="1"/>
        <v>113.57142857142857</v>
      </c>
      <c r="G12" s="68">
        <f t="shared" si="1"/>
        <v>108.92857142857142</v>
      </c>
      <c r="H12" s="68">
        <f t="shared" si="1"/>
        <v>108.80000000000001</v>
      </c>
      <c r="I12" s="68">
        <f t="shared" si="1"/>
        <v>106.25</v>
      </c>
      <c r="J12" s="68">
        <f t="shared" si="1"/>
        <v>63.1578947368421</v>
      </c>
      <c r="K12" s="68">
        <f t="shared" si="1"/>
        <v>68.75</v>
      </c>
      <c r="L12" s="68">
        <f t="shared" si="1"/>
        <v>107.5</v>
      </c>
      <c r="M12" s="68" t="e">
        <f t="shared" si="1"/>
        <v>#DIV/0!</v>
      </c>
      <c r="N12" s="73" t="e">
        <f t="shared" si="1"/>
        <v>#DIV/0!</v>
      </c>
      <c r="O12" s="82"/>
    </row>
    <row r="13" spans="1:15" s="4" customFormat="1" ht="29.25" customHeight="1">
      <c r="A13" s="19" t="s">
        <v>81</v>
      </c>
      <c r="B13" s="61">
        <v>920</v>
      </c>
      <c r="C13" s="62">
        <f>D13+E13+F13+G13+H13+I13+J13+K13+L13+M13+N13</f>
        <v>1105</v>
      </c>
      <c r="D13" s="60">
        <v>43</v>
      </c>
      <c r="E13" s="60">
        <v>92</v>
      </c>
      <c r="F13" s="60">
        <v>13</v>
      </c>
      <c r="G13" s="60">
        <v>480</v>
      </c>
      <c r="H13" s="60">
        <v>131</v>
      </c>
      <c r="I13" s="60">
        <v>172</v>
      </c>
      <c r="J13" s="60">
        <v>120</v>
      </c>
      <c r="K13" s="60"/>
      <c r="L13" s="60">
        <v>40</v>
      </c>
      <c r="M13" s="60"/>
      <c r="N13" s="72">
        <v>14</v>
      </c>
      <c r="O13" s="82"/>
    </row>
    <row r="14" spans="1:15" s="4" customFormat="1" ht="29.25" customHeight="1">
      <c r="A14" s="19" t="s">
        <v>82</v>
      </c>
      <c r="B14" s="61"/>
      <c r="C14" s="62">
        <f aca="true" t="shared" si="2" ref="C14:C19">D14+E14+F14+G14+H14+I14+J14+K14+L14+M14</f>
        <v>789</v>
      </c>
      <c r="D14" s="60">
        <v>73</v>
      </c>
      <c r="E14" s="60">
        <v>85</v>
      </c>
      <c r="F14" s="60">
        <v>76</v>
      </c>
      <c r="G14" s="60">
        <v>130</v>
      </c>
      <c r="H14" s="60">
        <v>131</v>
      </c>
      <c r="I14" s="60">
        <v>130</v>
      </c>
      <c r="J14" s="60"/>
      <c r="K14" s="60"/>
      <c r="L14" s="60">
        <v>164</v>
      </c>
      <c r="M14" s="60"/>
      <c r="N14" s="72"/>
      <c r="O14" s="82"/>
    </row>
    <row r="15" spans="1:15" s="4" customFormat="1" ht="23.25" customHeight="1">
      <c r="A15" s="19" t="s">
        <v>83</v>
      </c>
      <c r="B15" s="61"/>
      <c r="C15" s="62">
        <f t="shared" si="2"/>
        <v>536</v>
      </c>
      <c r="D15" s="60"/>
      <c r="E15" s="60">
        <v>50</v>
      </c>
      <c r="F15" s="60">
        <v>70</v>
      </c>
      <c r="G15" s="60"/>
      <c r="H15" s="60"/>
      <c r="I15" s="60">
        <v>123</v>
      </c>
      <c r="J15" s="60"/>
      <c r="K15" s="60">
        <v>110</v>
      </c>
      <c r="L15" s="60">
        <v>183</v>
      </c>
      <c r="M15" s="60"/>
      <c r="N15" s="72">
        <v>8</v>
      </c>
      <c r="O15" s="82"/>
    </row>
    <row r="16" spans="1:15" s="4" customFormat="1" ht="23.25" customHeight="1">
      <c r="A16" s="19" t="s">
        <v>88</v>
      </c>
      <c r="B16" s="61"/>
      <c r="C16" s="62">
        <v>10</v>
      </c>
      <c r="D16" s="60"/>
      <c r="E16" s="60"/>
      <c r="F16" s="60"/>
      <c r="G16" s="60"/>
      <c r="H16" s="60">
        <v>10</v>
      </c>
      <c r="I16" s="60"/>
      <c r="J16" s="60"/>
      <c r="K16" s="60"/>
      <c r="L16" s="60"/>
      <c r="M16" s="60"/>
      <c r="N16" s="72"/>
      <c r="O16" s="82"/>
    </row>
    <row r="17" spans="1:15" s="4" customFormat="1" ht="23.25" customHeight="1">
      <c r="A17" s="19" t="s">
        <v>84</v>
      </c>
      <c r="B17" s="61"/>
      <c r="C17" s="62">
        <f t="shared" si="2"/>
        <v>3708</v>
      </c>
      <c r="D17" s="60">
        <v>116</v>
      </c>
      <c r="E17" s="60">
        <v>250</v>
      </c>
      <c r="F17" s="60">
        <v>200</v>
      </c>
      <c r="G17" s="60">
        <v>1227</v>
      </c>
      <c r="H17" s="60">
        <v>435</v>
      </c>
      <c r="I17" s="60">
        <v>743</v>
      </c>
      <c r="J17" s="60">
        <v>120</v>
      </c>
      <c r="K17" s="60"/>
      <c r="L17" s="60">
        <v>617</v>
      </c>
      <c r="M17" s="60"/>
      <c r="N17" s="72"/>
      <c r="O17" s="82"/>
    </row>
    <row r="18" spans="1:15" s="4" customFormat="1" ht="23.25" customHeight="1">
      <c r="A18" s="19" t="s">
        <v>85</v>
      </c>
      <c r="B18" s="61"/>
      <c r="C18" s="62">
        <f t="shared" si="2"/>
        <v>1020</v>
      </c>
      <c r="D18" s="60"/>
      <c r="E18" s="60"/>
      <c r="F18" s="60"/>
      <c r="G18" s="60">
        <v>400</v>
      </c>
      <c r="H18" s="60"/>
      <c r="I18" s="60">
        <v>300</v>
      </c>
      <c r="J18" s="60">
        <v>120</v>
      </c>
      <c r="K18" s="60"/>
      <c r="L18" s="60">
        <v>200</v>
      </c>
      <c r="M18" s="60"/>
      <c r="N18" s="72"/>
      <c r="O18" s="82"/>
    </row>
    <row r="19" spans="1:15" s="3" customFormat="1" ht="29.25" customHeight="1">
      <c r="A19" s="19" t="s">
        <v>79</v>
      </c>
      <c r="B19" s="61"/>
      <c r="C19" s="62">
        <f t="shared" si="2"/>
        <v>245</v>
      </c>
      <c r="D19" s="60">
        <v>23</v>
      </c>
      <c r="E19" s="60">
        <v>5</v>
      </c>
      <c r="F19" s="60"/>
      <c r="G19" s="60">
        <v>75</v>
      </c>
      <c r="H19" s="60"/>
      <c r="I19" s="60">
        <v>100</v>
      </c>
      <c r="J19" s="60">
        <v>42</v>
      </c>
      <c r="K19" s="60"/>
      <c r="L19" s="60"/>
      <c r="M19" s="60"/>
      <c r="N19" s="72"/>
      <c r="O19" s="81"/>
    </row>
    <row r="20" spans="1:15" s="3" customFormat="1" ht="29.25" customHeight="1">
      <c r="A20" s="35" t="s">
        <v>7</v>
      </c>
      <c r="B20" s="61">
        <v>205</v>
      </c>
      <c r="C20" s="62">
        <v>180</v>
      </c>
      <c r="D20" s="60"/>
      <c r="E20" s="60">
        <v>5</v>
      </c>
      <c r="F20" s="60">
        <v>25</v>
      </c>
      <c r="G20" s="60">
        <v>30</v>
      </c>
      <c r="H20" s="60"/>
      <c r="I20" s="60">
        <v>50</v>
      </c>
      <c r="J20" s="60">
        <v>50</v>
      </c>
      <c r="K20" s="60"/>
      <c r="L20" s="60"/>
      <c r="M20" s="60"/>
      <c r="N20" s="72"/>
      <c r="O20" s="81"/>
    </row>
    <row r="21" spans="1:15" s="3" customFormat="1" ht="69.75" customHeight="1">
      <c r="A21" s="31" t="s">
        <v>8</v>
      </c>
      <c r="B21" s="63">
        <v>121</v>
      </c>
      <c r="C21" s="62">
        <f>D21+E21+F21+G21+H21+I21+J21+K21+L21+M21+O21</f>
        <v>193</v>
      </c>
      <c r="D21" s="60"/>
      <c r="E21" s="60">
        <v>5</v>
      </c>
      <c r="F21" s="60">
        <v>23</v>
      </c>
      <c r="G21" s="60">
        <v>33</v>
      </c>
      <c r="H21" s="60"/>
      <c r="I21" s="60">
        <v>60</v>
      </c>
      <c r="J21" s="60">
        <v>20</v>
      </c>
      <c r="K21" s="60"/>
      <c r="L21" s="60">
        <v>1</v>
      </c>
      <c r="M21" s="60">
        <v>15</v>
      </c>
      <c r="N21" s="72"/>
      <c r="O21" s="60">
        <v>36</v>
      </c>
    </row>
    <row r="22" spans="1:15" s="3" customFormat="1" ht="69.75" customHeight="1">
      <c r="A22" s="31" t="s">
        <v>1</v>
      </c>
      <c r="B22" s="67">
        <f aca="true" t="shared" si="3" ref="B22:N22">B21/B20*100</f>
        <v>59.02439024390244</v>
      </c>
      <c r="C22" s="67">
        <f t="shared" si="3"/>
        <v>107.22222222222221</v>
      </c>
      <c r="D22" s="67" t="e">
        <f t="shared" si="3"/>
        <v>#DIV/0!</v>
      </c>
      <c r="E22" s="67">
        <f t="shared" si="3"/>
        <v>100</v>
      </c>
      <c r="F22" s="67">
        <f t="shared" si="3"/>
        <v>92</v>
      </c>
      <c r="G22" s="67">
        <f t="shared" si="3"/>
        <v>110.00000000000001</v>
      </c>
      <c r="H22" s="67" t="e">
        <f t="shared" si="3"/>
        <v>#DIV/0!</v>
      </c>
      <c r="I22" s="67">
        <f t="shared" si="3"/>
        <v>120</v>
      </c>
      <c r="J22" s="67">
        <f t="shared" si="3"/>
        <v>40</v>
      </c>
      <c r="K22" s="67" t="e">
        <f t="shared" si="3"/>
        <v>#DIV/0!</v>
      </c>
      <c r="L22" s="67" t="e">
        <f t="shared" si="3"/>
        <v>#DIV/0!</v>
      </c>
      <c r="M22" s="67" t="e">
        <f t="shared" si="3"/>
        <v>#DIV/0!</v>
      </c>
      <c r="N22" s="74" t="e">
        <f t="shared" si="3"/>
        <v>#DIV/0!</v>
      </c>
      <c r="O22" s="81"/>
    </row>
    <row r="23" spans="1:15" s="3" customFormat="1" ht="29.25" customHeight="1" hidden="1">
      <c r="A23" s="36" t="s">
        <v>8</v>
      </c>
      <c r="B23" s="11" t="e">
        <f>#REF!+#REF!</f>
        <v>#REF!</v>
      </c>
      <c r="C23" s="15" t="e">
        <f>SUM(D23:M23)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16" t="e">
        <f>#REF!+#REF!</f>
        <v>#REF!</v>
      </c>
      <c r="N23" s="75" t="e">
        <f>#REF!+#REF!</f>
        <v>#REF!</v>
      </c>
      <c r="O23" s="81"/>
    </row>
    <row r="24" spans="1:15" s="3" customFormat="1" ht="42.75" customHeight="1" hidden="1">
      <c r="A24" s="33" t="s">
        <v>1</v>
      </c>
      <c r="B24" s="11" t="e">
        <f>#REF!+#REF!</f>
        <v>#REF!</v>
      </c>
      <c r="C24" s="20" t="e">
        <f>C23/#REF!</f>
        <v>#REF!</v>
      </c>
      <c r="D24" s="21" t="e">
        <f>D23/#REF!</f>
        <v>#REF!</v>
      </c>
      <c r="E24" s="21" t="e">
        <f>E23/#REF!</f>
        <v>#REF!</v>
      </c>
      <c r="F24" s="21" t="e">
        <f>F23/#REF!</f>
        <v>#REF!</v>
      </c>
      <c r="G24" s="21" t="e">
        <f>G23/#REF!</f>
        <v>#REF!</v>
      </c>
      <c r="H24" s="21" t="e">
        <f>H23/#REF!</f>
        <v>#REF!</v>
      </c>
      <c r="I24" s="21" t="e">
        <f>I23/#REF!</f>
        <v>#REF!</v>
      </c>
      <c r="J24" s="21" t="e">
        <f>J23/#REF!</f>
        <v>#REF!</v>
      </c>
      <c r="K24" s="21" t="e">
        <f>K23/#REF!</f>
        <v>#REF!</v>
      </c>
      <c r="L24" s="21" t="e">
        <f>L23/#REF!</f>
        <v>#REF!</v>
      </c>
      <c r="M24" s="21" t="e">
        <f>M23/#REF!</f>
        <v>#REF!</v>
      </c>
      <c r="N24" s="76" t="e">
        <f>N23/#REF!</f>
        <v>#REF!</v>
      </c>
      <c r="O24" s="81"/>
    </row>
    <row r="25" spans="1:15" s="3" customFormat="1" ht="29.25" customHeight="1" hidden="1">
      <c r="A25" s="39" t="s">
        <v>19</v>
      </c>
      <c r="B25" s="11" t="e">
        <f>#REF!+#REF!</f>
        <v>#REF!</v>
      </c>
      <c r="C25" s="45" t="e">
        <f>SUM(D25:M25)</f>
        <v>#REF!</v>
      </c>
      <c r="D25" s="12" t="e">
        <f>#REF!+#REF!</f>
        <v>#REF!</v>
      </c>
      <c r="E25" s="12" t="e">
        <f>#REF!+#REF!</f>
        <v>#REF!</v>
      </c>
      <c r="F25" s="12" t="e">
        <f>#REF!+#REF!</f>
        <v>#REF!</v>
      </c>
      <c r="G25" s="12" t="e">
        <f>#REF!+#REF!</f>
        <v>#REF!</v>
      </c>
      <c r="H25" s="12" t="e">
        <f>#REF!+#REF!</f>
        <v>#REF!</v>
      </c>
      <c r="I25" s="12" t="e">
        <f>#REF!+#REF!</f>
        <v>#REF!</v>
      </c>
      <c r="J25" s="12" t="e">
        <f>#REF!+#REF!</f>
        <v>#REF!</v>
      </c>
      <c r="K25" s="12" t="e">
        <f>#REF!+#REF!</f>
        <v>#REF!</v>
      </c>
      <c r="L25" s="12" t="e">
        <f>#REF!+#REF!</f>
        <v>#REF!</v>
      </c>
      <c r="M25" s="12" t="e">
        <f>#REF!+#REF!</f>
        <v>#REF!</v>
      </c>
      <c r="N25" s="77" t="e">
        <f>#REF!+#REF!</f>
        <v>#REF!</v>
      </c>
      <c r="O25" s="81"/>
    </row>
    <row r="26" spans="1:15" s="3" customFormat="1" ht="29.25" customHeight="1" hidden="1">
      <c r="A26" s="35" t="s">
        <v>9</v>
      </c>
      <c r="B26" s="11" t="e">
        <f>#REF!+#REF!</f>
        <v>#REF!</v>
      </c>
      <c r="C26" s="11" t="e">
        <f>SUM(D26:M26)</f>
        <v>#REF!</v>
      </c>
      <c r="D26" s="12" t="e">
        <f>#REF!+#REF!</f>
        <v>#REF!</v>
      </c>
      <c r="E26" s="12" t="e">
        <f>#REF!+#REF!</f>
        <v>#REF!</v>
      </c>
      <c r="F26" s="13" t="e">
        <f>#REF!+#REF!</f>
        <v>#REF!</v>
      </c>
      <c r="G26" s="12" t="e">
        <f>#REF!+#REF!</f>
        <v>#REF!</v>
      </c>
      <c r="H26" s="12" t="e">
        <f>#REF!+#REF!</f>
        <v>#REF!</v>
      </c>
      <c r="I26" s="12" t="e">
        <f>#REF!+#REF!</f>
        <v>#REF!</v>
      </c>
      <c r="J26" s="12" t="e">
        <f>#REF!+#REF!</f>
        <v>#REF!</v>
      </c>
      <c r="K26" s="12" t="e">
        <f>#REF!+#REF!</f>
        <v>#REF!</v>
      </c>
      <c r="L26" s="12" t="e">
        <f>#REF!+#REF!</f>
        <v>#REF!</v>
      </c>
      <c r="M26" s="12" t="e">
        <f>#REF!+#REF!</f>
        <v>#REF!</v>
      </c>
      <c r="N26" s="77" t="e">
        <f>#REF!+#REF!</f>
        <v>#REF!</v>
      </c>
      <c r="O26" s="81"/>
    </row>
    <row r="27" spans="1:15" s="4" customFormat="1" ht="29.25" customHeight="1" hidden="1">
      <c r="A27" s="36" t="s">
        <v>10</v>
      </c>
      <c r="B27" s="11" t="e">
        <f>#REF!+#REF!</f>
        <v>#REF!</v>
      </c>
      <c r="C27" s="11" t="e">
        <f>SUM(D27:M27)</f>
        <v>#REF!</v>
      </c>
      <c r="D27" s="16" t="e">
        <f>#REF!+#REF!</f>
        <v>#REF!</v>
      </c>
      <c r="E27" s="16" t="e">
        <f>#REF!+#REF!</f>
        <v>#REF!</v>
      </c>
      <c r="F27" s="17" t="e">
        <f>#REF!+#REF!</f>
        <v>#REF!</v>
      </c>
      <c r="G27" s="18" t="e">
        <f>#REF!+#REF!</f>
        <v>#REF!</v>
      </c>
      <c r="H27" s="18" t="e">
        <f>#REF!+#REF!</f>
        <v>#REF!</v>
      </c>
      <c r="I27" s="18" t="e">
        <f>#REF!+#REF!</f>
        <v>#REF!</v>
      </c>
      <c r="J27" s="18" t="e">
        <f>#REF!+#REF!</f>
        <v>#REF!</v>
      </c>
      <c r="K27" s="18" t="e">
        <f>#REF!+#REF!</f>
        <v>#REF!</v>
      </c>
      <c r="L27" s="18" t="e">
        <f>#REF!+#REF!</f>
        <v>#REF!</v>
      </c>
      <c r="M27" s="18" t="e">
        <f>#REF!+#REF!</f>
        <v>#REF!</v>
      </c>
      <c r="N27" s="78" t="e">
        <f>#REF!+#REF!</f>
        <v>#REF!</v>
      </c>
      <c r="O27" s="82"/>
    </row>
    <row r="28" spans="1:15" s="4" customFormat="1" ht="29.25" customHeight="1" hidden="1">
      <c r="A28" s="33" t="s">
        <v>1</v>
      </c>
      <c r="B28" s="11" t="e">
        <f>#REF!+#REF!</f>
        <v>#REF!</v>
      </c>
      <c r="C28" s="20" t="e">
        <f>C27/C26</f>
        <v>#REF!</v>
      </c>
      <c r="D28" s="21" t="e">
        <f>D27/D26</f>
        <v>#REF!</v>
      </c>
      <c r="E28" s="21"/>
      <c r="F28" s="21" t="e">
        <f>F27/F26</f>
        <v>#REF!</v>
      </c>
      <c r="G28" s="21"/>
      <c r="H28" s="21" t="e">
        <f>H27/H26</f>
        <v>#REF!</v>
      </c>
      <c r="I28" s="21" t="e">
        <f>I27/I26</f>
        <v>#REF!</v>
      </c>
      <c r="J28" s="21"/>
      <c r="K28" s="21" t="e">
        <f>K27/K26</f>
        <v>#REF!</v>
      </c>
      <c r="L28" s="21"/>
      <c r="M28" s="21"/>
      <c r="N28" s="76"/>
      <c r="O28" s="82"/>
    </row>
    <row r="29" spans="1:15" s="3" customFormat="1" ht="35.25" customHeight="1" hidden="1">
      <c r="A29" s="39" t="s">
        <v>17</v>
      </c>
      <c r="B29" s="11" t="e">
        <f>#REF!+#REF!</f>
        <v>#REF!</v>
      </c>
      <c r="C29" s="11" t="e">
        <f>SUM(D29:M29)</f>
        <v>#REF!</v>
      </c>
      <c r="D29" s="17" t="e">
        <f>#REF!+#REF!</f>
        <v>#REF!</v>
      </c>
      <c r="E29" s="17" t="e">
        <f>#REF!+#REF!</f>
        <v>#REF!</v>
      </c>
      <c r="F29" s="17" t="e">
        <f>#REF!+#REF!</f>
        <v>#REF!</v>
      </c>
      <c r="G29" s="17" t="e">
        <f>#REF!+#REF!</f>
        <v>#REF!</v>
      </c>
      <c r="H29" s="17" t="e">
        <f>#REF!+#REF!</f>
        <v>#REF!</v>
      </c>
      <c r="I29" s="17" t="e">
        <f>#REF!+#REF!</f>
        <v>#REF!</v>
      </c>
      <c r="J29" s="17" t="e">
        <f>#REF!+#REF!</f>
        <v>#REF!</v>
      </c>
      <c r="K29" s="17" t="e">
        <f>#REF!+#REF!</f>
        <v>#REF!</v>
      </c>
      <c r="L29" s="17" t="e">
        <f>#REF!+#REF!</f>
        <v>#REF!</v>
      </c>
      <c r="M29" s="17" t="e">
        <f>#REF!+#REF!</f>
        <v>#REF!</v>
      </c>
      <c r="N29" s="79" t="e">
        <f>#REF!+#REF!</f>
        <v>#REF!</v>
      </c>
      <c r="O29" s="81"/>
    </row>
    <row r="30" spans="1:15" s="3" customFormat="1" ht="29.25" customHeight="1" hidden="1">
      <c r="A30" s="39" t="s">
        <v>18</v>
      </c>
      <c r="B30" s="11" t="e">
        <f>#REF!+#REF!</f>
        <v>#REF!</v>
      </c>
      <c r="C30" s="11" t="e">
        <f>SUM(D30:M30)</f>
        <v>#REF!</v>
      </c>
      <c r="D30" s="16" t="e">
        <f>#REF!+#REF!</f>
        <v>#REF!</v>
      </c>
      <c r="E30" s="16" t="e">
        <f>#REF!+#REF!</f>
        <v>#REF!</v>
      </c>
      <c r="F30" s="16" t="e">
        <f>#REF!+#REF!</f>
        <v>#REF!</v>
      </c>
      <c r="G30" s="16" t="e">
        <f>#REF!+#REF!</f>
        <v>#REF!</v>
      </c>
      <c r="H30" s="16" t="e">
        <f>#REF!+#REF!</f>
        <v>#REF!</v>
      </c>
      <c r="I30" s="16" t="e">
        <f>#REF!+#REF!</f>
        <v>#REF!</v>
      </c>
      <c r="J30" s="16" t="e">
        <f>#REF!+#REF!</f>
        <v>#REF!</v>
      </c>
      <c r="K30" s="16" t="e">
        <f>#REF!+#REF!</f>
        <v>#REF!</v>
      </c>
      <c r="L30" s="16" t="e">
        <f>#REF!+#REF!</f>
        <v>#REF!</v>
      </c>
      <c r="M30" s="16" t="e">
        <f>#REF!+#REF!</f>
        <v>#REF!</v>
      </c>
      <c r="N30" s="75" t="e">
        <f>#REF!+#REF!</f>
        <v>#REF!</v>
      </c>
      <c r="O30" s="81"/>
    </row>
    <row r="31" spans="1:15" s="3" customFormat="1" ht="29.25" customHeight="1" hidden="1">
      <c r="A31" s="35" t="s">
        <v>11</v>
      </c>
      <c r="B31" s="11" t="e">
        <f>#REF!+#REF!</f>
        <v>#REF!</v>
      </c>
      <c r="C31" s="11" t="e">
        <f>SUM(D31:M31)</f>
        <v>#REF!</v>
      </c>
      <c r="D31" s="16" t="e">
        <f>#REF!+#REF!</f>
        <v>#REF!</v>
      </c>
      <c r="E31" s="16">
        <v>29</v>
      </c>
      <c r="F31" s="16" t="e">
        <f>#REF!+#REF!</f>
        <v>#REF!</v>
      </c>
      <c r="G31" s="16" t="e">
        <f>#REF!+#REF!</f>
        <v>#REF!</v>
      </c>
      <c r="H31" s="16" t="e">
        <f>#REF!+#REF!</f>
        <v>#REF!</v>
      </c>
      <c r="I31" s="16" t="e">
        <f>#REF!+#REF!</f>
        <v>#REF!</v>
      </c>
      <c r="J31" s="16" t="e">
        <f>#REF!+#REF!</f>
        <v>#REF!</v>
      </c>
      <c r="K31" s="16" t="e">
        <f>#REF!+#REF!</f>
        <v>#REF!</v>
      </c>
      <c r="L31" s="16" t="e">
        <f>#REF!+#REF!</f>
        <v>#REF!</v>
      </c>
      <c r="M31" s="16" t="e">
        <f>#REF!+#REF!</f>
        <v>#REF!</v>
      </c>
      <c r="N31" s="75" t="e">
        <f>#REF!+#REF!</f>
        <v>#REF!</v>
      </c>
      <c r="O31" s="81"/>
    </row>
    <row r="32" spans="1:15" s="3" customFormat="1" ht="29.25" customHeight="1" hidden="1">
      <c r="A32" s="36" t="s">
        <v>12</v>
      </c>
      <c r="B32" s="11" t="e">
        <f>#REF!+#REF!</f>
        <v>#REF!</v>
      </c>
      <c r="C32" s="11" t="e">
        <f>SUM(D32:M32)</f>
        <v>#REF!</v>
      </c>
      <c r="D32" s="12" t="e">
        <f>#REF!+#REF!</f>
        <v>#REF!</v>
      </c>
      <c r="E32" s="12" t="e">
        <f>#REF!+#REF!</f>
        <v>#REF!</v>
      </c>
      <c r="F32" s="12" t="e">
        <f>#REF!+#REF!</f>
        <v>#REF!</v>
      </c>
      <c r="G32" s="12">
        <v>18</v>
      </c>
      <c r="H32" s="12">
        <v>10</v>
      </c>
      <c r="I32" s="12" t="e">
        <f>#REF!+#REF!</f>
        <v>#REF!</v>
      </c>
      <c r="J32" s="12" t="e">
        <f>#REF!+#REF!</f>
        <v>#REF!</v>
      </c>
      <c r="K32" s="12" t="e">
        <f>#REF!+#REF!</f>
        <v>#REF!</v>
      </c>
      <c r="L32" s="12" t="e">
        <f>#REF!+#REF!</f>
        <v>#REF!</v>
      </c>
      <c r="M32" s="12" t="e">
        <f>#REF!+#REF!</f>
        <v>#REF!</v>
      </c>
      <c r="N32" s="77" t="e">
        <f>#REF!+#REF!</f>
        <v>#REF!</v>
      </c>
      <c r="O32" s="81"/>
    </row>
    <row r="33" spans="1:15" s="3" customFormat="1" ht="29.25" customHeight="1" hidden="1">
      <c r="A33" s="33" t="s">
        <v>1</v>
      </c>
      <c r="B33" s="11" t="e">
        <f>#REF!+#REF!</f>
        <v>#REF!</v>
      </c>
      <c r="C33" s="20" t="e">
        <f aca="true" t="shared" si="4" ref="C33:N33">C32/C31</f>
        <v>#REF!</v>
      </c>
      <c r="D33" s="21" t="e">
        <f t="shared" si="4"/>
        <v>#REF!</v>
      </c>
      <c r="E33" s="21" t="e">
        <f t="shared" si="4"/>
        <v>#REF!</v>
      </c>
      <c r="F33" s="21" t="e">
        <f t="shared" si="4"/>
        <v>#REF!</v>
      </c>
      <c r="G33" s="21" t="e">
        <f t="shared" si="4"/>
        <v>#REF!</v>
      </c>
      <c r="H33" s="21" t="e">
        <f t="shared" si="4"/>
        <v>#REF!</v>
      </c>
      <c r="I33" s="21" t="e">
        <f t="shared" si="4"/>
        <v>#REF!</v>
      </c>
      <c r="J33" s="21" t="e">
        <f t="shared" si="4"/>
        <v>#REF!</v>
      </c>
      <c r="K33" s="21" t="e">
        <f t="shared" si="4"/>
        <v>#REF!</v>
      </c>
      <c r="L33" s="21" t="e">
        <f t="shared" si="4"/>
        <v>#REF!</v>
      </c>
      <c r="M33" s="21" t="e">
        <f t="shared" si="4"/>
        <v>#REF!</v>
      </c>
      <c r="N33" s="76" t="e">
        <f t="shared" si="4"/>
        <v>#REF!</v>
      </c>
      <c r="O33" s="81"/>
    </row>
    <row r="34" spans="1:15" s="3" customFormat="1" ht="29.25" customHeight="1" hidden="1">
      <c r="A34" s="33" t="s">
        <v>13</v>
      </c>
      <c r="B34" s="11" t="e">
        <f>#REF!+#REF!</f>
        <v>#REF!</v>
      </c>
      <c r="C34" s="11" t="e">
        <f>SUM(D34:M34)</f>
        <v>#REF!</v>
      </c>
      <c r="D34" s="37" t="e">
        <f>#REF!+#REF!</f>
        <v>#REF!</v>
      </c>
      <c r="E34" s="37" t="e">
        <f>#REF!+#REF!</f>
        <v>#REF!</v>
      </c>
      <c r="F34" s="37" t="e">
        <f>#REF!+#REF!</f>
        <v>#REF!</v>
      </c>
      <c r="G34" s="37" t="e">
        <f>#REF!+#REF!</f>
        <v>#REF!</v>
      </c>
      <c r="H34" s="37" t="e">
        <f>#REF!+#REF!</f>
        <v>#REF!</v>
      </c>
      <c r="I34" s="37">
        <v>80</v>
      </c>
      <c r="J34" s="37" t="e">
        <f>#REF!+#REF!</f>
        <v>#REF!</v>
      </c>
      <c r="K34" s="37" t="e">
        <f>#REF!+#REF!</f>
        <v>#REF!</v>
      </c>
      <c r="L34" s="37" t="e">
        <f>#REF!+#REF!</f>
        <v>#REF!</v>
      </c>
      <c r="M34" s="37" t="e">
        <f>#REF!+#REF!</f>
        <v>#REF!</v>
      </c>
      <c r="N34" s="80" t="e">
        <f>#REF!+#REF!</f>
        <v>#REF!</v>
      </c>
      <c r="O34" s="81"/>
    </row>
    <row r="35" spans="1:15" s="3" customFormat="1" ht="29.25" customHeight="1">
      <c r="A35" s="33" t="s">
        <v>19</v>
      </c>
      <c r="B35" s="11"/>
      <c r="C35" s="62">
        <f>D35+E35+F35+G35+H35+I35+J35+K35+L35+M35+O35</f>
        <v>193</v>
      </c>
      <c r="D35" s="37"/>
      <c r="E35" s="37">
        <v>5</v>
      </c>
      <c r="F35" s="37">
        <v>23</v>
      </c>
      <c r="G35" s="37">
        <v>33</v>
      </c>
      <c r="H35" s="37"/>
      <c r="I35" s="37">
        <v>60</v>
      </c>
      <c r="J35" s="37">
        <v>20</v>
      </c>
      <c r="K35" s="37"/>
      <c r="L35" s="37">
        <v>1</v>
      </c>
      <c r="M35" s="37">
        <v>15</v>
      </c>
      <c r="N35" s="80"/>
      <c r="O35" s="87">
        <v>36</v>
      </c>
    </row>
    <row r="36" spans="1:15" s="3" customFormat="1" ht="29.25" customHeight="1">
      <c r="A36" s="33" t="s">
        <v>13</v>
      </c>
      <c r="B36" s="11"/>
      <c r="C36" s="62">
        <f>D36+E36+F36+G36+H36+I36+J36+K36+L36+M36</f>
        <v>10</v>
      </c>
      <c r="D36" s="37"/>
      <c r="E36" s="37"/>
      <c r="F36" s="37"/>
      <c r="G36" s="37"/>
      <c r="H36" s="37"/>
      <c r="I36" s="37"/>
      <c r="J36" s="37">
        <v>10</v>
      </c>
      <c r="K36" s="37"/>
      <c r="L36" s="37"/>
      <c r="M36" s="37"/>
      <c r="N36" s="80"/>
      <c r="O36" s="82"/>
    </row>
    <row r="37" spans="1:15" s="3" customFormat="1" ht="29.25" customHeight="1">
      <c r="A37" s="33" t="s">
        <v>14</v>
      </c>
      <c r="B37" s="11"/>
      <c r="C37" s="62">
        <f>D37+E37+F37+G37+H37+I37+J37+K37+L37+M37</f>
        <v>25</v>
      </c>
      <c r="D37" s="37"/>
      <c r="E37" s="37"/>
      <c r="F37" s="37"/>
      <c r="G37" s="37"/>
      <c r="H37" s="37"/>
      <c r="I37" s="37"/>
      <c r="J37" s="37">
        <v>25</v>
      </c>
      <c r="K37" s="37"/>
      <c r="L37" s="37"/>
      <c r="M37" s="37"/>
      <c r="N37" s="80"/>
      <c r="O37" s="82"/>
    </row>
    <row r="38" spans="1:15" s="4" customFormat="1" ht="29.25" customHeight="1">
      <c r="A38" s="19" t="s">
        <v>15</v>
      </c>
      <c r="B38" s="61"/>
      <c r="C38" s="62">
        <f>D38+E38+F38+G38+H38+I38+J38+K38+L38+M38</f>
        <v>174</v>
      </c>
      <c r="D38" s="60">
        <v>24</v>
      </c>
      <c r="E38" s="60">
        <v>40</v>
      </c>
      <c r="F38" s="60"/>
      <c r="G38" s="60"/>
      <c r="H38" s="60"/>
      <c r="I38" s="60">
        <v>110</v>
      </c>
      <c r="J38" s="60"/>
      <c r="K38" s="60"/>
      <c r="L38" s="60"/>
      <c r="M38" s="60"/>
      <c r="N38" s="72"/>
      <c r="O38" s="82"/>
    </row>
    <row r="39" spans="1:15" s="4" customFormat="1" ht="29.25" customHeight="1">
      <c r="A39" s="82" t="s">
        <v>66</v>
      </c>
      <c r="B39" s="82"/>
      <c r="C39" s="62">
        <f>D39+E39+F39+G39+H39+I39+J39+K39+L39+M39+N39+O39</f>
        <v>2000</v>
      </c>
      <c r="D39" s="82">
        <v>100</v>
      </c>
      <c r="E39" s="82">
        <v>380</v>
      </c>
      <c r="F39" s="82">
        <v>200</v>
      </c>
      <c r="G39" s="82">
        <v>520</v>
      </c>
      <c r="H39" s="82">
        <v>150</v>
      </c>
      <c r="I39" s="82">
        <v>300</v>
      </c>
      <c r="J39" s="82">
        <v>300</v>
      </c>
      <c r="K39" s="82">
        <v>50</v>
      </c>
      <c r="L39" s="82"/>
      <c r="M39" s="82"/>
      <c r="N39" s="82"/>
      <c r="O39" s="82"/>
    </row>
    <row r="40" spans="1:15" s="4" customFormat="1" ht="29.25" customHeight="1">
      <c r="A40" s="86" t="s">
        <v>63</v>
      </c>
      <c r="B40" s="11"/>
      <c r="C40" s="62">
        <f>D40+E40+F40+G40+H40+I40+J40+K40+L40+M40+N40+O40</f>
        <v>300</v>
      </c>
      <c r="D40" s="84"/>
      <c r="E40" s="84"/>
      <c r="F40" s="85"/>
      <c r="G40" s="37"/>
      <c r="H40" s="37"/>
      <c r="I40" s="37"/>
      <c r="J40" s="37">
        <v>300</v>
      </c>
      <c r="K40" s="37"/>
      <c r="L40" s="37"/>
      <c r="M40" s="37"/>
      <c r="N40" s="37"/>
      <c r="O40" s="82"/>
    </row>
    <row r="41" spans="1:15" s="4" customFormat="1" ht="29.25" customHeight="1">
      <c r="A41" s="10" t="s">
        <v>32</v>
      </c>
      <c r="B41" s="11"/>
      <c r="C41" s="62">
        <f>D41+E41+F41+G41+H41+I41+J41+K41+L41+M41+N41+O41</f>
        <v>3905</v>
      </c>
      <c r="D41" s="37">
        <v>284</v>
      </c>
      <c r="E41" s="37">
        <v>480</v>
      </c>
      <c r="F41" s="37">
        <v>356</v>
      </c>
      <c r="G41" s="84">
        <v>617</v>
      </c>
      <c r="H41" s="84">
        <v>73</v>
      </c>
      <c r="I41" s="84">
        <v>459</v>
      </c>
      <c r="J41" s="84">
        <v>400</v>
      </c>
      <c r="K41" s="84">
        <v>410</v>
      </c>
      <c r="L41" s="84">
        <v>747</v>
      </c>
      <c r="M41" s="84"/>
      <c r="N41" s="84">
        <v>79</v>
      </c>
      <c r="O41" s="82"/>
    </row>
    <row r="42" spans="1:15" s="4" customFormat="1" ht="29.25" customHeight="1">
      <c r="A42" s="14" t="s">
        <v>20</v>
      </c>
      <c r="B42" s="11"/>
      <c r="C42" s="62">
        <f>D42+E42+F42+G42+H42+I42+J42+K42+L42+M42+N42+O42</f>
        <v>2783</v>
      </c>
      <c r="D42" s="82">
        <v>220</v>
      </c>
      <c r="E42" s="82">
        <v>300</v>
      </c>
      <c r="F42" s="82">
        <v>200</v>
      </c>
      <c r="G42" s="82">
        <v>480</v>
      </c>
      <c r="H42" s="82">
        <v>73</v>
      </c>
      <c r="I42" s="82">
        <v>400</v>
      </c>
      <c r="J42" s="82">
        <v>400</v>
      </c>
      <c r="K42" s="82">
        <v>270</v>
      </c>
      <c r="L42" s="82">
        <v>400</v>
      </c>
      <c r="M42" s="82"/>
      <c r="N42" s="82">
        <v>40</v>
      </c>
      <c r="O42" s="82"/>
    </row>
    <row r="43" spans="1:15" s="4" customFormat="1" ht="29.25" customHeight="1">
      <c r="A43" s="29" t="s">
        <v>36</v>
      </c>
      <c r="B43" s="11"/>
      <c r="C43" s="20">
        <f aca="true" t="shared" si="5" ref="C43:O43">C42/C41</f>
        <v>0.7126760563380282</v>
      </c>
      <c r="D43" s="20">
        <f t="shared" si="5"/>
        <v>0.7746478873239436</v>
      </c>
      <c r="E43" s="20">
        <f t="shared" si="5"/>
        <v>0.625</v>
      </c>
      <c r="F43" s="20">
        <f t="shared" si="5"/>
        <v>0.5617977528089888</v>
      </c>
      <c r="G43" s="20">
        <f t="shared" si="5"/>
        <v>0.7779578606158833</v>
      </c>
      <c r="H43" s="20">
        <f t="shared" si="5"/>
        <v>1</v>
      </c>
      <c r="I43" s="20">
        <f t="shared" si="5"/>
        <v>0.8714596949891068</v>
      </c>
      <c r="J43" s="20">
        <f t="shared" si="5"/>
        <v>1</v>
      </c>
      <c r="K43" s="20">
        <f t="shared" si="5"/>
        <v>0.6585365853658537</v>
      </c>
      <c r="L43" s="20">
        <f t="shared" si="5"/>
        <v>0.535475234270415</v>
      </c>
      <c r="M43" s="20" t="e">
        <f t="shared" si="5"/>
        <v>#DIV/0!</v>
      </c>
      <c r="N43" s="20">
        <f t="shared" si="5"/>
        <v>0.5063291139240507</v>
      </c>
      <c r="O43" s="20" t="e">
        <f t="shared" si="5"/>
        <v>#DIV/0!</v>
      </c>
    </row>
    <row r="44" spans="1:15" s="4" customFormat="1" ht="29.25" customHeight="1">
      <c r="A44" s="10" t="s">
        <v>37</v>
      </c>
      <c r="B44" s="11"/>
      <c r="C44" s="62">
        <f>D44+E44+F44+G44+H44+I44+J44+K44+L44+M44</f>
        <v>174</v>
      </c>
      <c r="D44" s="50">
        <v>24</v>
      </c>
      <c r="E44" s="50">
        <v>40</v>
      </c>
      <c r="F44" s="50"/>
      <c r="G44" s="50"/>
      <c r="H44" s="50"/>
      <c r="I44" s="50">
        <v>110</v>
      </c>
      <c r="J44" s="50"/>
      <c r="K44" s="50"/>
      <c r="L44" s="50"/>
      <c r="M44" s="50"/>
      <c r="N44" s="50"/>
      <c r="O44" s="82"/>
    </row>
    <row r="45" spans="1:15" s="4" customFormat="1" ht="29.25" customHeight="1">
      <c r="A45" s="10" t="s">
        <v>21</v>
      </c>
      <c r="B45" s="11"/>
      <c r="C45" s="28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82"/>
    </row>
    <row r="46" spans="1:15" s="4" customFormat="1" ht="29.25" customHeight="1">
      <c r="A46" s="10" t="s">
        <v>90</v>
      </c>
      <c r="B46" s="11"/>
      <c r="C46" s="62">
        <f>D46+E46+F46+G46+H46+I46+J46+K46+L46+M46+N46+O46</f>
        <v>1170</v>
      </c>
      <c r="D46" s="50">
        <v>100</v>
      </c>
      <c r="E46" s="50">
        <v>100</v>
      </c>
      <c r="F46" s="50">
        <v>40</v>
      </c>
      <c r="G46" s="50">
        <v>180</v>
      </c>
      <c r="H46" s="50">
        <v>20</v>
      </c>
      <c r="I46" s="50">
        <v>300</v>
      </c>
      <c r="J46" s="50">
        <v>210</v>
      </c>
      <c r="K46" s="50">
        <v>30</v>
      </c>
      <c r="L46" s="50">
        <v>170</v>
      </c>
      <c r="M46" s="50"/>
      <c r="N46" s="50">
        <v>20</v>
      </c>
      <c r="O46" s="82"/>
    </row>
    <row r="47" spans="1:15" s="4" customFormat="1" ht="29.25" customHeight="1">
      <c r="A47" s="10" t="s">
        <v>91</v>
      </c>
      <c r="B47" s="11"/>
      <c r="C47" s="28">
        <v>859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82"/>
    </row>
    <row r="48" spans="1:15" s="4" customFormat="1" ht="29.25" customHeight="1">
      <c r="A48" s="10" t="s">
        <v>92</v>
      </c>
      <c r="B48" s="11"/>
      <c r="C48" s="2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82"/>
    </row>
    <row r="49" spans="1:15" s="4" customFormat="1" ht="29.25" customHeight="1">
      <c r="A49" s="10" t="s">
        <v>93</v>
      </c>
      <c r="B49" s="11"/>
      <c r="C49" s="16">
        <f>C46/C47%</f>
        <v>136.20488940628638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82"/>
    </row>
    <row r="50" spans="1:15" s="4" customFormat="1" ht="29.25" customHeight="1">
      <c r="A50" s="14" t="s">
        <v>94</v>
      </c>
      <c r="B50" s="11"/>
      <c r="C50" s="62">
        <f>D50+E50+F50+G50+H50+I50+J50+K50+L50+M50+N50+O50</f>
        <v>810</v>
      </c>
      <c r="D50" s="37"/>
      <c r="E50" s="37">
        <v>650</v>
      </c>
      <c r="F50" s="37"/>
      <c r="G50" s="37"/>
      <c r="H50" s="37"/>
      <c r="I50" s="37">
        <v>160</v>
      </c>
      <c r="J50" s="37"/>
      <c r="K50" s="37"/>
      <c r="L50" s="37"/>
      <c r="M50" s="37"/>
      <c r="N50" s="37"/>
      <c r="O50" s="82"/>
    </row>
    <row r="51" spans="1:15" s="4" customFormat="1" ht="29.25" customHeight="1">
      <c r="A51" s="29" t="s">
        <v>91</v>
      </c>
      <c r="B51" s="11"/>
      <c r="C51" s="88" t="s">
        <v>96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82"/>
    </row>
    <row r="52" spans="1:15" s="4" customFormat="1" ht="29.25" customHeight="1">
      <c r="A52" s="10" t="s">
        <v>92</v>
      </c>
      <c r="B52" s="11"/>
      <c r="C52" s="1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82"/>
    </row>
    <row r="53" spans="1:15" s="4" customFormat="1" ht="29.25" customHeight="1">
      <c r="A53" s="10" t="s">
        <v>93</v>
      </c>
      <c r="B53" s="11"/>
      <c r="C53" s="16">
        <f>C50/C51*100</f>
        <v>78.1099324975892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82"/>
    </row>
    <row r="54" spans="1:15" s="4" customFormat="1" ht="29.25" customHeight="1">
      <c r="A54" s="10" t="s">
        <v>95</v>
      </c>
      <c r="B54" s="11"/>
      <c r="C54" s="62">
        <f>D54+E54+F54+G54+H54+I54+J54+K54+L54+M54+N54+O54</f>
        <v>1600</v>
      </c>
      <c r="D54" s="37"/>
      <c r="E54" s="37"/>
      <c r="F54" s="37"/>
      <c r="G54" s="37"/>
      <c r="H54" s="37"/>
      <c r="I54" s="37">
        <v>1600</v>
      </c>
      <c r="J54" s="37"/>
      <c r="K54" s="37"/>
      <c r="L54" s="37"/>
      <c r="M54" s="37"/>
      <c r="N54" s="37"/>
      <c r="O54" s="82"/>
    </row>
    <row r="55" spans="1:15" s="4" customFormat="1" ht="29.25" customHeight="1">
      <c r="A55" s="29" t="s">
        <v>91</v>
      </c>
      <c r="B55" s="11"/>
      <c r="C55" s="15">
        <v>4112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82"/>
    </row>
    <row r="56" spans="1:15" s="4" customFormat="1" ht="29.25" customHeight="1">
      <c r="A56" s="14" t="s">
        <v>92</v>
      </c>
      <c r="B56" s="11"/>
      <c r="C56" s="1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82"/>
    </row>
    <row r="57" spans="1:15" s="4" customFormat="1" ht="29.25" customHeight="1">
      <c r="A57" s="29" t="s">
        <v>93</v>
      </c>
      <c r="B57" s="11"/>
      <c r="C57" s="62">
        <f>C54/C55*100</f>
        <v>38.91050583657588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82"/>
    </row>
    <row r="58" spans="1:15" s="4" customFormat="1" ht="29.25" customHeight="1">
      <c r="A58" s="10" t="s">
        <v>22</v>
      </c>
      <c r="B58" s="11"/>
      <c r="C58" s="1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82"/>
    </row>
    <row r="59" spans="1:14" s="4" customFormat="1" ht="29.25" customHeight="1">
      <c r="A59" s="10" t="s">
        <v>38</v>
      </c>
      <c r="B59" s="11" t="e">
        <f>#REF!+#REF!</f>
        <v>#REF!</v>
      </c>
      <c r="C59" s="16" t="e">
        <f aca="true" t="shared" si="6" ref="C59:C64">SUM(D59:M59)</f>
        <v>#REF!</v>
      </c>
      <c r="D59" s="37" t="e">
        <f>#REF!+#REF!</f>
        <v>#REF!</v>
      </c>
      <c r="E59" s="37" t="e">
        <f>#REF!+#REF!</f>
        <v>#REF!</v>
      </c>
      <c r="F59" s="37" t="e">
        <f>#REF!+#REF!</f>
        <v>#REF!</v>
      </c>
      <c r="G59" s="37" t="e">
        <f>#REF!+#REF!</f>
        <v>#REF!</v>
      </c>
      <c r="H59" s="37" t="e">
        <f>#REF!+#REF!</f>
        <v>#REF!</v>
      </c>
      <c r="I59" s="37" t="e">
        <f>#REF!+#REF!</f>
        <v>#REF!</v>
      </c>
      <c r="J59" s="37" t="e">
        <f>#REF!+#REF!</f>
        <v>#REF!</v>
      </c>
      <c r="K59" s="37" t="e">
        <f>#REF!+#REF!</f>
        <v>#REF!</v>
      </c>
      <c r="L59" s="37" t="e">
        <f>#REF!+#REF!</f>
        <v>#REF!</v>
      </c>
      <c r="M59" s="37" t="e">
        <f>#REF!+#REF!</f>
        <v>#REF!</v>
      </c>
      <c r="N59" s="37" t="e">
        <f>#REF!+#REF!</f>
        <v>#REF!</v>
      </c>
    </row>
    <row r="60" spans="1:14" s="4" customFormat="1" ht="29.25" customHeight="1">
      <c r="A60" s="10" t="s">
        <v>39</v>
      </c>
      <c r="B60" s="11" t="e">
        <f>#REF!+#REF!</f>
        <v>#REF!</v>
      </c>
      <c r="C60" s="16" t="e">
        <f t="shared" si="6"/>
        <v>#REF!</v>
      </c>
      <c r="D60" s="37" t="e">
        <f>#REF!+#REF!</f>
        <v>#REF!</v>
      </c>
      <c r="E60" s="37" t="e">
        <f>#REF!+#REF!</f>
        <v>#REF!</v>
      </c>
      <c r="F60" s="37" t="e">
        <f>#REF!+#REF!</f>
        <v>#REF!</v>
      </c>
      <c r="G60" s="37" t="e">
        <f>#REF!+#REF!</f>
        <v>#REF!</v>
      </c>
      <c r="H60" s="37" t="e">
        <f>#REF!+#REF!</f>
        <v>#REF!</v>
      </c>
      <c r="I60" s="37" t="e">
        <f>#REF!+#REF!</f>
        <v>#REF!</v>
      </c>
      <c r="J60" s="37" t="e">
        <f>#REF!+#REF!</f>
        <v>#REF!</v>
      </c>
      <c r="K60" s="37" t="e">
        <f>#REF!+#REF!</f>
        <v>#REF!</v>
      </c>
      <c r="L60" s="37" t="e">
        <f>#REF!+#REF!</f>
        <v>#REF!</v>
      </c>
      <c r="M60" s="37" t="e">
        <f>#REF!+#REF!</f>
        <v>#REF!</v>
      </c>
      <c r="N60" s="37" t="e">
        <f>#REF!+#REF!</f>
        <v>#REF!</v>
      </c>
    </row>
    <row r="61" spans="1:14" s="4" customFormat="1" ht="29.25" customHeight="1">
      <c r="A61" s="14" t="s">
        <v>40</v>
      </c>
      <c r="B61" s="11" t="e">
        <f>#REF!+#REF!</f>
        <v>#REF!</v>
      </c>
      <c r="C61" s="15" t="e">
        <f t="shared" si="6"/>
        <v>#REF!</v>
      </c>
      <c r="D61" s="30" t="e">
        <f>#REF!+#REF!</f>
        <v>#REF!</v>
      </c>
      <c r="E61" s="30" t="e">
        <f>#REF!+#REF!</f>
        <v>#REF!</v>
      </c>
      <c r="F61" s="30" t="e">
        <f>#REF!+#REF!</f>
        <v>#REF!</v>
      </c>
      <c r="G61" s="30" t="e">
        <f>#REF!+#REF!</f>
        <v>#REF!</v>
      </c>
      <c r="H61" s="30" t="e">
        <f>#REF!+#REF!</f>
        <v>#REF!</v>
      </c>
      <c r="I61" s="30" t="e">
        <f>#REF!+#REF!</f>
        <v>#REF!</v>
      </c>
      <c r="J61" s="30" t="e">
        <f>#REF!+#REF!</f>
        <v>#REF!</v>
      </c>
      <c r="K61" s="30" t="e">
        <f>#REF!+#REF!</f>
        <v>#REF!</v>
      </c>
      <c r="L61" s="30" t="e">
        <f>#REF!+#REF!</f>
        <v>#REF!</v>
      </c>
      <c r="M61" s="30" t="e">
        <f>#REF!+#REF!</f>
        <v>#REF!</v>
      </c>
      <c r="N61" s="30" t="e">
        <f>#REF!+#REF!</f>
        <v>#REF!</v>
      </c>
    </row>
    <row r="62" spans="1:14" s="4" customFormat="1" ht="29.25" customHeight="1">
      <c r="A62" s="10" t="s">
        <v>43</v>
      </c>
      <c r="B62" s="11" t="e">
        <f>#REF!+#REF!</f>
        <v>#REF!</v>
      </c>
      <c r="C62" s="16" t="e">
        <f t="shared" si="6"/>
        <v>#REF!</v>
      </c>
      <c r="D62" s="37" t="e">
        <f>#REF!+#REF!</f>
        <v>#REF!</v>
      </c>
      <c r="E62" s="37" t="e">
        <f>#REF!+#REF!</f>
        <v>#REF!</v>
      </c>
      <c r="F62" s="37" t="e">
        <f>#REF!+#REF!</f>
        <v>#REF!</v>
      </c>
      <c r="G62" s="37" t="e">
        <f>#REF!+#REF!</f>
        <v>#REF!</v>
      </c>
      <c r="H62" s="37" t="e">
        <f>#REF!+#REF!</f>
        <v>#REF!</v>
      </c>
      <c r="I62" s="37" t="e">
        <f>#REF!+#REF!</f>
        <v>#REF!</v>
      </c>
      <c r="J62" s="37" t="e">
        <f>#REF!+#REF!</f>
        <v>#REF!</v>
      </c>
      <c r="K62" s="37" t="e">
        <f>#REF!+#REF!</f>
        <v>#REF!</v>
      </c>
      <c r="L62" s="37" t="e">
        <f>#REF!+#REF!</f>
        <v>#REF!</v>
      </c>
      <c r="M62" s="37" t="e">
        <f>#REF!+#REF!</f>
        <v>#REF!</v>
      </c>
      <c r="N62" s="37" t="e">
        <f>#REF!+#REF!</f>
        <v>#REF!</v>
      </c>
    </row>
    <row r="63" spans="1:14" s="4" customFormat="1" ht="29.25" customHeight="1">
      <c r="A63" s="10" t="s">
        <v>41</v>
      </c>
      <c r="B63" s="11" t="e">
        <f>#REF!+#REF!</f>
        <v>#REF!</v>
      </c>
      <c r="C63" s="16" t="e">
        <f t="shared" si="6"/>
        <v>#REF!</v>
      </c>
      <c r="D63" s="37" t="e">
        <f>#REF!+#REF!</f>
        <v>#REF!</v>
      </c>
      <c r="E63" s="37" t="e">
        <f>#REF!+#REF!</f>
        <v>#REF!</v>
      </c>
      <c r="F63" s="37" t="e">
        <f>#REF!+#REF!</f>
        <v>#REF!</v>
      </c>
      <c r="G63" s="37" t="e">
        <f>#REF!+#REF!</f>
        <v>#REF!</v>
      </c>
      <c r="H63" s="37" t="e">
        <f>#REF!+#REF!</f>
        <v>#REF!</v>
      </c>
      <c r="I63" s="37" t="e">
        <f>#REF!+#REF!</f>
        <v>#REF!</v>
      </c>
      <c r="J63" s="37" t="e">
        <f>#REF!+#REF!</f>
        <v>#REF!</v>
      </c>
      <c r="K63" s="37" t="e">
        <f>#REF!+#REF!</f>
        <v>#REF!</v>
      </c>
      <c r="L63" s="37" t="e">
        <f>#REF!+#REF!</f>
        <v>#REF!</v>
      </c>
      <c r="M63" s="37" t="e">
        <f>#REF!+#REF!</f>
        <v>#REF!</v>
      </c>
      <c r="N63" s="37" t="e">
        <f>#REF!+#REF!</f>
        <v>#REF!</v>
      </c>
    </row>
    <row r="64" spans="1:14" s="3" customFormat="1" ht="29.25" customHeight="1" hidden="1">
      <c r="A64" s="10" t="s">
        <v>42</v>
      </c>
      <c r="B64" s="11" t="e">
        <f>#REF!+#REF!</f>
        <v>#REF!</v>
      </c>
      <c r="C64" s="16" t="e">
        <f t="shared" si="6"/>
        <v>#REF!</v>
      </c>
      <c r="D64" s="37" t="e">
        <f>#REF!+#REF!</f>
        <v>#REF!</v>
      </c>
      <c r="E64" s="37" t="e">
        <f>#REF!+#REF!</f>
        <v>#REF!</v>
      </c>
      <c r="F64" s="37" t="e">
        <f>#REF!+#REF!</f>
        <v>#REF!</v>
      </c>
      <c r="G64" s="37" t="e">
        <f>#REF!+#REF!</f>
        <v>#REF!</v>
      </c>
      <c r="H64" s="37" t="e">
        <f>#REF!+#REF!</f>
        <v>#REF!</v>
      </c>
      <c r="I64" s="37" t="e">
        <f>#REF!+#REF!</f>
        <v>#REF!</v>
      </c>
      <c r="J64" s="37" t="e">
        <f>#REF!+#REF!</f>
        <v>#REF!</v>
      </c>
      <c r="K64" s="37" t="e">
        <f>#REF!+#REF!</f>
        <v>#REF!</v>
      </c>
      <c r="L64" s="37" t="e">
        <f>#REF!+#REF!</f>
        <v>#REF!</v>
      </c>
      <c r="M64" s="37" t="e">
        <f>#REF!+#REF!</f>
        <v>#REF!</v>
      </c>
      <c r="N64" s="37" t="e">
        <f>#REF!+#REF!</f>
        <v>#REF!</v>
      </c>
    </row>
    <row r="65" spans="1:14" s="3" customFormat="1" ht="29.25" customHeight="1" hidden="1">
      <c r="A65" s="14" t="s">
        <v>48</v>
      </c>
      <c r="B65" s="11" t="e">
        <f>#REF!+#REF!</f>
        <v>#REF!</v>
      </c>
      <c r="C65" s="52" t="e">
        <f>C61/C56*10</f>
        <v>#REF!</v>
      </c>
      <c r="D65" s="38" t="e">
        <f>D61/D56*10</f>
        <v>#REF!</v>
      </c>
      <c r="E65" s="38" t="e">
        <f>E61/E56*10</f>
        <v>#REF!</v>
      </c>
      <c r="F65" s="38" t="e">
        <f aca="true" t="shared" si="7" ref="F65:M65">F61/F56*10</f>
        <v>#REF!</v>
      </c>
      <c r="G65" s="38" t="e">
        <f t="shared" si="7"/>
        <v>#REF!</v>
      </c>
      <c r="H65" s="38" t="e">
        <f>H61/H56*10</f>
        <v>#REF!</v>
      </c>
      <c r="I65" s="38" t="e">
        <f t="shared" si="7"/>
        <v>#REF!</v>
      </c>
      <c r="J65" s="38" t="e">
        <f t="shared" si="7"/>
        <v>#REF!</v>
      </c>
      <c r="K65" s="38" t="e">
        <f t="shared" si="7"/>
        <v>#REF!</v>
      </c>
      <c r="L65" s="38" t="e">
        <f t="shared" si="7"/>
        <v>#REF!</v>
      </c>
      <c r="M65" s="38" t="e">
        <f t="shared" si="7"/>
        <v>#REF!</v>
      </c>
      <c r="N65" s="38" t="e">
        <f>N61/N56*10</f>
        <v>#REF!</v>
      </c>
    </row>
    <row r="66" spans="1:14" s="3" customFormat="1" ht="29.25" customHeight="1" hidden="1">
      <c r="A66" s="10" t="s">
        <v>43</v>
      </c>
      <c r="B66" s="11" t="e">
        <f>#REF!+#REF!</f>
        <v>#REF!</v>
      </c>
      <c r="C66" s="38" t="e">
        <f aca="true" t="shared" si="8" ref="C66:M68">C62/C58*10</f>
        <v>#REF!</v>
      </c>
      <c r="D66" s="38" t="e">
        <f t="shared" si="8"/>
        <v>#REF!</v>
      </c>
      <c r="E66" s="38" t="e">
        <f aca="true" t="shared" si="9" ref="E66:M66">E62/E58*10</f>
        <v>#REF!</v>
      </c>
      <c r="F66" s="38" t="e">
        <f t="shared" si="9"/>
        <v>#REF!</v>
      </c>
      <c r="G66" s="38" t="e">
        <f t="shared" si="9"/>
        <v>#REF!</v>
      </c>
      <c r="H66" s="38" t="e">
        <f>H62/H58*10</f>
        <v>#REF!</v>
      </c>
      <c r="I66" s="38" t="e">
        <f t="shared" si="9"/>
        <v>#REF!</v>
      </c>
      <c r="J66" s="38" t="e">
        <f t="shared" si="9"/>
        <v>#REF!</v>
      </c>
      <c r="K66" s="38" t="e">
        <f t="shared" si="9"/>
        <v>#REF!</v>
      </c>
      <c r="L66" s="38" t="e">
        <f t="shared" si="9"/>
        <v>#REF!</v>
      </c>
      <c r="M66" s="38" t="e">
        <f t="shared" si="9"/>
        <v>#REF!</v>
      </c>
      <c r="N66" s="38" t="e">
        <f>N62/N58*10</f>
        <v>#REF!</v>
      </c>
    </row>
    <row r="67" spans="1:14" s="3" customFormat="1" ht="29.25" customHeight="1" hidden="1">
      <c r="A67" s="10" t="s">
        <v>41</v>
      </c>
      <c r="B67" s="11" t="e">
        <f>#REF!+#REF!</f>
        <v>#REF!</v>
      </c>
      <c r="C67" s="38" t="e">
        <f t="shared" si="8"/>
        <v>#REF!</v>
      </c>
      <c r="D67" s="38" t="e">
        <f t="shared" si="8"/>
        <v>#REF!</v>
      </c>
      <c r="E67" s="38" t="e">
        <f t="shared" si="8"/>
        <v>#REF!</v>
      </c>
      <c r="F67" s="38" t="e">
        <f t="shared" si="8"/>
        <v>#REF!</v>
      </c>
      <c r="G67" s="38" t="e">
        <f t="shared" si="8"/>
        <v>#REF!</v>
      </c>
      <c r="H67" s="38" t="e">
        <f t="shared" si="8"/>
        <v>#REF!</v>
      </c>
      <c r="I67" s="38" t="e">
        <f t="shared" si="8"/>
        <v>#REF!</v>
      </c>
      <c r="J67" s="38" t="e">
        <f t="shared" si="8"/>
        <v>#REF!</v>
      </c>
      <c r="K67" s="38" t="e">
        <f t="shared" si="8"/>
        <v>#REF!</v>
      </c>
      <c r="L67" s="38" t="e">
        <f t="shared" si="8"/>
        <v>#REF!</v>
      </c>
      <c r="M67" s="38" t="e">
        <f t="shared" si="8"/>
        <v>#REF!</v>
      </c>
      <c r="N67" s="38" t="e">
        <f>N63/N59*10</f>
        <v>#REF!</v>
      </c>
    </row>
    <row r="68" spans="1:14" s="3" customFormat="1" ht="29.25" customHeight="1" hidden="1">
      <c r="A68" s="10" t="s">
        <v>42</v>
      </c>
      <c r="B68" s="11" t="e">
        <f>#REF!+#REF!</f>
        <v>#REF!</v>
      </c>
      <c r="C68" s="38" t="e">
        <f t="shared" si="8"/>
        <v>#REF!</v>
      </c>
      <c r="D68" s="38" t="e">
        <f t="shared" si="8"/>
        <v>#REF!</v>
      </c>
      <c r="E68" s="38" t="e">
        <f t="shared" si="8"/>
        <v>#REF!</v>
      </c>
      <c r="F68" s="38" t="e">
        <f t="shared" si="8"/>
        <v>#REF!</v>
      </c>
      <c r="G68" s="38" t="e">
        <f t="shared" si="8"/>
        <v>#REF!</v>
      </c>
      <c r="H68" s="38" t="e">
        <f t="shared" si="8"/>
        <v>#REF!</v>
      </c>
      <c r="I68" s="38" t="e">
        <f t="shared" si="8"/>
        <v>#REF!</v>
      </c>
      <c r="J68" s="38" t="e">
        <f t="shared" si="8"/>
        <v>#REF!</v>
      </c>
      <c r="K68" s="38" t="e">
        <f t="shared" si="8"/>
        <v>#REF!</v>
      </c>
      <c r="L68" s="38" t="e">
        <f t="shared" si="8"/>
        <v>#REF!</v>
      </c>
      <c r="M68" s="38" t="e">
        <f t="shared" si="8"/>
        <v>#REF!</v>
      </c>
      <c r="N68" s="38" t="e">
        <f>N64/N60*10</f>
        <v>#REF!</v>
      </c>
    </row>
    <row r="69" spans="1:14" s="3" customFormat="1" ht="29.25" customHeight="1" hidden="1">
      <c r="A69" s="29" t="s">
        <v>62</v>
      </c>
      <c r="B69" s="11" t="e">
        <f>#REF!+#REF!</f>
        <v>#REF!</v>
      </c>
      <c r="C69" s="15" t="e">
        <f>SUM(D69:M69)</f>
        <v>#REF!</v>
      </c>
      <c r="D69" s="37" t="e">
        <f>#REF!+#REF!</f>
        <v>#REF!</v>
      </c>
      <c r="E69" s="37" t="e">
        <f>#REF!+#REF!</f>
        <v>#REF!</v>
      </c>
      <c r="F69" s="37" t="e">
        <f>#REF!+#REF!</f>
        <v>#REF!</v>
      </c>
      <c r="G69" s="37" t="e">
        <f>#REF!+#REF!</f>
        <v>#REF!</v>
      </c>
      <c r="H69" s="37" t="e">
        <f>#REF!+#REF!</f>
        <v>#REF!</v>
      </c>
      <c r="I69" s="37" t="e">
        <f>#REF!+#REF!</f>
        <v>#REF!</v>
      </c>
      <c r="J69" s="37" t="e">
        <f>#REF!+#REF!</f>
        <v>#REF!</v>
      </c>
      <c r="K69" s="37" t="e">
        <f>#REF!+#REF!</f>
        <v>#REF!</v>
      </c>
      <c r="L69" s="37" t="e">
        <f>#REF!+#REF!</f>
        <v>#REF!</v>
      </c>
      <c r="M69" s="37" t="e">
        <f>#REF!+#REF!</f>
        <v>#REF!</v>
      </c>
      <c r="N69" s="37" t="e">
        <f>#REF!+#REF!</f>
        <v>#REF!</v>
      </c>
    </row>
    <row r="70" spans="1:14" s="3" customFormat="1" ht="29.25" customHeight="1" hidden="1">
      <c r="A70" s="29" t="s">
        <v>43</v>
      </c>
      <c r="B70" s="11" t="e">
        <f>#REF!+#REF!</f>
        <v>#REF!</v>
      </c>
      <c r="C70" s="15" t="e">
        <f>SUM(D70:M70)</f>
        <v>#REF!</v>
      </c>
      <c r="D70" s="37" t="e">
        <f>#REF!+#REF!</f>
        <v>#REF!</v>
      </c>
      <c r="E70" s="37" t="e">
        <f>#REF!+#REF!</f>
        <v>#REF!</v>
      </c>
      <c r="F70" s="37" t="e">
        <f>#REF!+#REF!</f>
        <v>#REF!</v>
      </c>
      <c r="G70" s="37" t="e">
        <f>#REF!+#REF!</f>
        <v>#REF!</v>
      </c>
      <c r="H70" s="37" t="e">
        <f>#REF!+#REF!</f>
        <v>#REF!</v>
      </c>
      <c r="I70" s="37" t="e">
        <f>#REF!+#REF!</f>
        <v>#REF!</v>
      </c>
      <c r="J70" s="37" t="e">
        <f>#REF!+#REF!</f>
        <v>#REF!</v>
      </c>
      <c r="K70" s="37" t="e">
        <f>#REF!+#REF!</f>
        <v>#REF!</v>
      </c>
      <c r="L70" s="37" t="e">
        <f>#REF!+#REF!</f>
        <v>#REF!</v>
      </c>
      <c r="M70" s="37" t="e">
        <f>#REF!+#REF!</f>
        <v>#REF!</v>
      </c>
      <c r="N70" s="37" t="e">
        <f>#REF!+#REF!</f>
        <v>#REF!</v>
      </c>
    </row>
    <row r="71" spans="1:14" s="3" customFormat="1" ht="29.25" customHeight="1" hidden="1">
      <c r="A71" s="29" t="s">
        <v>64</v>
      </c>
      <c r="B71" s="11" t="e">
        <f>#REF!+#REF!</f>
        <v>#REF!</v>
      </c>
      <c r="C71" s="15" t="e">
        <f>AVERAGE(D71:M71)</f>
        <v>#REF!</v>
      </c>
      <c r="D71" s="37" t="e">
        <f>#REF!+#REF!</f>
        <v>#REF!</v>
      </c>
      <c r="E71" s="37" t="e">
        <f>#REF!+#REF!</f>
        <v>#REF!</v>
      </c>
      <c r="F71" s="37" t="e">
        <f>#REF!+#REF!</f>
        <v>#REF!</v>
      </c>
      <c r="G71" s="37" t="e">
        <f>#REF!+#REF!</f>
        <v>#REF!</v>
      </c>
      <c r="H71" s="37" t="e">
        <f>#REF!+#REF!</f>
        <v>#REF!</v>
      </c>
      <c r="I71" s="37" t="e">
        <f>#REF!+#REF!</f>
        <v>#REF!</v>
      </c>
      <c r="J71" s="30" t="e">
        <f>(#REF!+#REF!)/2</f>
        <v>#REF!</v>
      </c>
      <c r="K71" s="37" t="e">
        <f>#REF!+#REF!</f>
        <v>#REF!</v>
      </c>
      <c r="L71" s="37"/>
      <c r="M71" s="37"/>
      <c r="N71" s="37"/>
    </row>
    <row r="72" spans="1:14" s="3" customFormat="1" ht="29.25" customHeight="1" hidden="1">
      <c r="A72" s="14" t="s">
        <v>44</v>
      </c>
      <c r="B72" s="11" t="e">
        <f>#REF!+#REF!</f>
        <v>#REF!</v>
      </c>
      <c r="C72" s="51" t="e">
        <f>SUM(D72:M72)</f>
        <v>#REF!</v>
      </c>
      <c r="D72" s="50" t="e">
        <f>#REF!+#REF!</f>
        <v>#REF!</v>
      </c>
      <c r="E72" s="50" t="e">
        <f>#REF!+#REF!</f>
        <v>#REF!</v>
      </c>
      <c r="F72" s="50" t="e">
        <f>#REF!+#REF!</f>
        <v>#REF!</v>
      </c>
      <c r="G72" s="50" t="e">
        <f>#REF!+#REF!</f>
        <v>#REF!</v>
      </c>
      <c r="H72" s="50" t="e">
        <f>#REF!+#REF!</f>
        <v>#REF!</v>
      </c>
      <c r="I72" s="50" t="e">
        <f>#REF!+#REF!</f>
        <v>#REF!</v>
      </c>
      <c r="J72" s="50" t="e">
        <f>#REF!+#REF!</f>
        <v>#REF!</v>
      </c>
      <c r="K72" s="50" t="e">
        <f>#REF!+#REF!</f>
        <v>#REF!</v>
      </c>
      <c r="L72" s="50" t="e">
        <f>#REF!+#REF!</f>
        <v>#REF!</v>
      </c>
      <c r="M72" s="50" t="e">
        <f>#REF!+#REF!</f>
        <v>#REF!</v>
      </c>
      <c r="N72" s="50" t="e">
        <f>#REF!+#REF!</f>
        <v>#REF!</v>
      </c>
    </row>
    <row r="73" spans="1:14" s="3" customFormat="1" ht="29.25" customHeight="1" hidden="1">
      <c r="A73" s="14" t="s">
        <v>65</v>
      </c>
      <c r="B73" s="11" t="e">
        <f>#REF!+#REF!</f>
        <v>#REF!</v>
      </c>
      <c r="C73" s="15" t="e">
        <f>SUM(D73:M73)</f>
        <v>#REF!</v>
      </c>
      <c r="D73" s="50">
        <v>14</v>
      </c>
      <c r="E73" s="50" t="e">
        <f>#REF!+#REF!</f>
        <v>#REF!</v>
      </c>
      <c r="F73" s="50" t="e">
        <f>#REF!+#REF!</f>
        <v>#REF!</v>
      </c>
      <c r="G73" s="50" t="e">
        <f>#REF!+#REF!</f>
        <v>#REF!</v>
      </c>
      <c r="H73" s="50" t="e">
        <f>#REF!+#REF!</f>
        <v>#REF!</v>
      </c>
      <c r="I73" s="50" t="e">
        <f>#REF!+#REF!</f>
        <v>#REF!</v>
      </c>
      <c r="J73" s="50" t="e">
        <f>#REF!+#REF!</f>
        <v>#REF!</v>
      </c>
      <c r="K73" s="50" t="e">
        <f>#REF!+#REF!</f>
        <v>#REF!</v>
      </c>
      <c r="L73" s="50" t="e">
        <f>#REF!+#REF!</f>
        <v>#REF!</v>
      </c>
      <c r="M73" s="50" t="e">
        <f>#REF!+#REF!</f>
        <v>#REF!</v>
      </c>
      <c r="N73" s="50" t="e">
        <f>#REF!+#REF!</f>
        <v>#REF!</v>
      </c>
    </row>
    <row r="74" spans="1:14" s="3" customFormat="1" ht="29.25" customHeight="1" hidden="1">
      <c r="A74" s="10" t="s">
        <v>45</v>
      </c>
      <c r="B74" s="11" t="e">
        <f>#REF!+#REF!</f>
        <v>#REF!</v>
      </c>
      <c r="C74" s="51" t="e">
        <f>SUM(D74:M74)</f>
        <v>#REF!</v>
      </c>
      <c r="D74" s="50" t="e">
        <f>#REF!+#REF!</f>
        <v>#REF!</v>
      </c>
      <c r="E74" s="50" t="e">
        <f>#REF!+#REF!</f>
        <v>#REF!</v>
      </c>
      <c r="F74" s="50" t="e">
        <f>#REF!+#REF!</f>
        <v>#REF!</v>
      </c>
      <c r="G74" s="50" t="e">
        <f>#REF!+#REF!</f>
        <v>#REF!</v>
      </c>
      <c r="H74" s="50" t="e">
        <f>#REF!+#REF!</f>
        <v>#REF!</v>
      </c>
      <c r="I74" s="50" t="e">
        <f>#REF!+#REF!</f>
        <v>#REF!</v>
      </c>
      <c r="J74" s="50" t="e">
        <f>#REF!+#REF!</f>
        <v>#REF!</v>
      </c>
      <c r="K74" s="50" t="e">
        <f>#REF!+#REF!</f>
        <v>#REF!</v>
      </c>
      <c r="L74" s="50" t="e">
        <f>#REF!+#REF!</f>
        <v>#REF!</v>
      </c>
      <c r="M74" s="50" t="e">
        <f>#REF!+#REF!</f>
        <v>#REF!</v>
      </c>
      <c r="N74" s="50" t="e">
        <f>#REF!+#REF!</f>
        <v>#REF!</v>
      </c>
    </row>
    <row r="75" spans="1:14" s="3" customFormat="1" ht="29.25" customHeight="1" hidden="1">
      <c r="A75" s="14" t="s">
        <v>46</v>
      </c>
      <c r="B75" s="11" t="e">
        <f>#REF!+#REF!</f>
        <v>#REF!</v>
      </c>
      <c r="C75" s="15" t="e">
        <f>SUM(D75:M75)</f>
        <v>#REF!</v>
      </c>
      <c r="D75" s="37" t="e">
        <f>#REF!+#REF!</f>
        <v>#REF!</v>
      </c>
      <c r="E75" s="37" t="e">
        <f>#REF!+#REF!</f>
        <v>#REF!</v>
      </c>
      <c r="F75" s="37" t="e">
        <f>#REF!+#REF!</f>
        <v>#REF!</v>
      </c>
      <c r="G75" s="37" t="e">
        <f>#REF!+#REF!</f>
        <v>#REF!</v>
      </c>
      <c r="H75" s="37" t="e">
        <f>#REF!+#REF!</f>
        <v>#REF!</v>
      </c>
      <c r="I75" s="37" t="e">
        <f>#REF!+#REF!</f>
        <v>#REF!</v>
      </c>
      <c r="J75" s="37" t="e">
        <f>#REF!+#REF!</f>
        <v>#REF!</v>
      </c>
      <c r="K75" s="37" t="e">
        <f>#REF!+#REF!</f>
        <v>#REF!</v>
      </c>
      <c r="L75" s="37" t="e">
        <f>#REF!+#REF!</f>
        <v>#REF!</v>
      </c>
      <c r="M75" s="37" t="e">
        <f>#REF!+#REF!</f>
        <v>#REF!</v>
      </c>
      <c r="N75" s="37" t="e">
        <f>#REF!+#REF!</f>
        <v>#REF!</v>
      </c>
    </row>
    <row r="76" spans="1:14" s="3" customFormat="1" ht="29.25" customHeight="1" hidden="1">
      <c r="A76" s="29" t="s">
        <v>1</v>
      </c>
      <c r="B76" s="11" t="e">
        <f>#REF!+#REF!</f>
        <v>#REF!</v>
      </c>
      <c r="C76" s="20" t="e">
        <f>C75/C74</f>
        <v>#REF!</v>
      </c>
      <c r="D76" s="21"/>
      <c r="E76" s="21"/>
      <c r="F76" s="21" t="e">
        <f>F75/F74</f>
        <v>#REF!</v>
      </c>
      <c r="G76" s="21"/>
      <c r="H76" s="21"/>
      <c r="I76" s="21" t="e">
        <f>I75/I74</f>
        <v>#REF!</v>
      </c>
      <c r="J76" s="21"/>
      <c r="K76" s="21" t="e">
        <f>K75/K74</f>
        <v>#REF!</v>
      </c>
      <c r="L76" s="21"/>
      <c r="M76" s="21"/>
      <c r="N76" s="21"/>
    </row>
    <row r="77" spans="1:14" s="3" customFormat="1" ht="29.25" customHeight="1" hidden="1">
      <c r="A77" s="14" t="s">
        <v>47</v>
      </c>
      <c r="B77" s="11" t="e">
        <f>#REF!+#REF!</f>
        <v>#REF!</v>
      </c>
      <c r="C77" s="15" t="e">
        <f>SUM(D77:M77)</f>
        <v>#REF!</v>
      </c>
      <c r="D77" s="37" t="e">
        <f>#REF!+#REF!</f>
        <v>#REF!</v>
      </c>
      <c r="E77" s="37" t="e">
        <f>#REF!+#REF!</f>
        <v>#REF!</v>
      </c>
      <c r="F77" s="37" t="e">
        <f>#REF!+#REF!</f>
        <v>#REF!</v>
      </c>
      <c r="G77" s="37" t="e">
        <f>#REF!+#REF!</f>
        <v>#REF!</v>
      </c>
      <c r="H77" s="37" t="e">
        <f>#REF!+#REF!</f>
        <v>#REF!</v>
      </c>
      <c r="I77" s="37" t="e">
        <f>#REF!+#REF!</f>
        <v>#REF!</v>
      </c>
      <c r="J77" s="37" t="e">
        <f>#REF!+#REF!</f>
        <v>#REF!</v>
      </c>
      <c r="K77" s="37" t="e">
        <f>#REF!+#REF!</f>
        <v>#REF!</v>
      </c>
      <c r="L77" s="37" t="e">
        <f>#REF!+#REF!</f>
        <v>#REF!</v>
      </c>
      <c r="M77" s="37" t="e">
        <f>#REF!+#REF!</f>
        <v>#REF!</v>
      </c>
      <c r="N77" s="37" t="e">
        <f>#REF!+#REF!</f>
        <v>#REF!</v>
      </c>
    </row>
    <row r="78" spans="1:14" s="3" customFormat="1" ht="29.25" customHeight="1" hidden="1">
      <c r="A78" s="14" t="s">
        <v>48</v>
      </c>
      <c r="B78" s="11" t="e">
        <f>#REF!+#REF!</f>
        <v>#REF!</v>
      </c>
      <c r="C78" s="53" t="e">
        <f>C77/C75*10</f>
        <v>#REF!</v>
      </c>
      <c r="D78" s="54"/>
      <c r="E78" s="54"/>
      <c r="F78" s="54" t="e">
        <f>F77/F75*10</f>
        <v>#REF!</v>
      </c>
      <c r="G78" s="54"/>
      <c r="H78" s="54"/>
      <c r="I78" s="54"/>
      <c r="J78" s="54"/>
      <c r="K78" s="54"/>
      <c r="L78" s="54"/>
      <c r="M78" s="54"/>
      <c r="N78" s="54"/>
    </row>
    <row r="79" spans="1:14" s="3" customFormat="1" ht="29.25" customHeight="1" hidden="1">
      <c r="A79" s="10" t="s">
        <v>49</v>
      </c>
      <c r="B79" s="11" t="e">
        <f>#REF!+#REF!</f>
        <v>#REF!</v>
      </c>
      <c r="C79" s="51" t="e">
        <f>SUM(D79:M79)</f>
        <v>#REF!</v>
      </c>
      <c r="D79" s="50" t="e">
        <f>#REF!+#REF!</f>
        <v>#REF!</v>
      </c>
      <c r="E79" s="50" t="e">
        <f>#REF!+#REF!</f>
        <v>#REF!</v>
      </c>
      <c r="F79" s="50" t="e">
        <f>#REF!+#REF!</f>
        <v>#REF!</v>
      </c>
      <c r="G79" s="50" t="e">
        <f>#REF!+#REF!</f>
        <v>#REF!</v>
      </c>
      <c r="H79" s="50" t="e">
        <f>#REF!+#REF!</f>
        <v>#REF!</v>
      </c>
      <c r="I79" s="50" t="e">
        <f>#REF!+#REF!</f>
        <v>#REF!</v>
      </c>
      <c r="J79" s="50" t="e">
        <f>#REF!+#REF!</f>
        <v>#REF!</v>
      </c>
      <c r="K79" s="50" t="e">
        <f>#REF!+#REF!</f>
        <v>#REF!</v>
      </c>
      <c r="L79" s="50" t="e">
        <f>#REF!+#REF!</f>
        <v>#REF!</v>
      </c>
      <c r="M79" s="50" t="e">
        <f>#REF!+#REF!</f>
        <v>#REF!</v>
      </c>
      <c r="N79" s="50" t="e">
        <f>#REF!+#REF!</f>
        <v>#REF!</v>
      </c>
    </row>
    <row r="80" spans="1:14" s="3" customFormat="1" ht="29.25" customHeight="1" hidden="1">
      <c r="A80" s="14" t="s">
        <v>50</v>
      </c>
      <c r="B80" s="11" t="e">
        <f>#REF!+#REF!</f>
        <v>#REF!</v>
      </c>
      <c r="C80" s="15" t="e">
        <f>SUM(D80:M80)</f>
        <v>#REF!</v>
      </c>
      <c r="D80" s="37" t="e">
        <f>#REF!+#REF!</f>
        <v>#REF!</v>
      </c>
      <c r="E80" s="37" t="e">
        <f>#REF!+#REF!</f>
        <v>#REF!</v>
      </c>
      <c r="F80" s="37" t="e">
        <f>#REF!+#REF!</f>
        <v>#REF!</v>
      </c>
      <c r="G80" s="37" t="e">
        <f>#REF!+#REF!</f>
        <v>#REF!</v>
      </c>
      <c r="H80" s="37" t="e">
        <f>#REF!+#REF!</f>
        <v>#REF!</v>
      </c>
      <c r="I80" s="37" t="e">
        <f>#REF!+#REF!</f>
        <v>#REF!</v>
      </c>
      <c r="J80" s="37" t="e">
        <f>#REF!+#REF!</f>
        <v>#REF!</v>
      </c>
      <c r="K80" s="37" t="e">
        <f>#REF!+#REF!</f>
        <v>#REF!</v>
      </c>
      <c r="L80" s="37" t="e">
        <f>#REF!+#REF!</f>
        <v>#REF!</v>
      </c>
      <c r="M80" s="37" t="e">
        <f>#REF!+#REF!</f>
        <v>#REF!</v>
      </c>
      <c r="N80" s="37" t="e">
        <f>#REF!+#REF!</f>
        <v>#REF!</v>
      </c>
    </row>
    <row r="81" spans="1:14" s="3" customFormat="1" ht="29.25" customHeight="1" hidden="1">
      <c r="A81" s="29" t="s">
        <v>1</v>
      </c>
      <c r="B81" s="11" t="e">
        <f>#REF!+#REF!</f>
        <v>#REF!</v>
      </c>
      <c r="C81" s="20" t="e">
        <f>C80/C79</f>
        <v>#REF!</v>
      </c>
      <c r="D81" s="21" t="e">
        <f>D80/D79</f>
        <v>#REF!</v>
      </c>
      <c r="E81" s="21" t="e">
        <f aca="true" t="shared" si="10" ref="E81:N81">E80/E79</f>
        <v>#REF!</v>
      </c>
      <c r="F81" s="21" t="e">
        <f t="shared" si="10"/>
        <v>#REF!</v>
      </c>
      <c r="G81" s="21" t="e">
        <f t="shared" si="10"/>
        <v>#REF!</v>
      </c>
      <c r="H81" s="21" t="e">
        <f t="shared" si="10"/>
        <v>#REF!</v>
      </c>
      <c r="I81" s="21" t="e">
        <f t="shared" si="10"/>
        <v>#REF!</v>
      </c>
      <c r="J81" s="21" t="e">
        <f t="shared" si="10"/>
        <v>#REF!</v>
      </c>
      <c r="K81" s="21" t="e">
        <f t="shared" si="10"/>
        <v>#REF!</v>
      </c>
      <c r="L81" s="21" t="e">
        <f t="shared" si="10"/>
        <v>#REF!</v>
      </c>
      <c r="M81" s="21" t="e">
        <f t="shared" si="10"/>
        <v>#REF!</v>
      </c>
      <c r="N81" s="21" t="e">
        <f t="shared" si="10"/>
        <v>#REF!</v>
      </c>
    </row>
    <row r="82" spans="1:14" ht="22.5" hidden="1">
      <c r="A82" s="14" t="s">
        <v>51</v>
      </c>
      <c r="B82" s="11" t="e">
        <f>#REF!+#REF!</f>
        <v>#REF!</v>
      </c>
      <c r="C82" s="15" t="e">
        <f>SUM(D82:M82)</f>
        <v>#REF!</v>
      </c>
      <c r="D82" s="37" t="e">
        <f>#REF!+#REF!</f>
        <v>#REF!</v>
      </c>
      <c r="E82" s="37" t="e">
        <f>#REF!+#REF!</f>
        <v>#REF!</v>
      </c>
      <c r="F82" s="37" t="e">
        <f>#REF!+#REF!</f>
        <v>#REF!</v>
      </c>
      <c r="G82" s="37" t="e">
        <f>#REF!+#REF!</f>
        <v>#REF!</v>
      </c>
      <c r="H82" s="37" t="e">
        <f>#REF!+#REF!</f>
        <v>#REF!</v>
      </c>
      <c r="I82" s="37" t="e">
        <f>#REF!+#REF!</f>
        <v>#REF!</v>
      </c>
      <c r="J82" s="37" t="e">
        <f>#REF!+#REF!</f>
        <v>#REF!</v>
      </c>
      <c r="K82" s="37" t="e">
        <f>#REF!+#REF!</f>
        <v>#REF!</v>
      </c>
      <c r="L82" s="37" t="e">
        <f>#REF!+#REF!</f>
        <v>#REF!</v>
      </c>
      <c r="M82" s="37" t="e">
        <f>#REF!+#REF!</f>
        <v>#REF!</v>
      </c>
      <c r="N82" s="37" t="e">
        <f>#REF!+#REF!</f>
        <v>#REF!</v>
      </c>
    </row>
    <row r="83" spans="1:14" ht="22.5" hidden="1">
      <c r="A83" s="14" t="s">
        <v>48</v>
      </c>
      <c r="B83" s="11" t="e">
        <f>#REF!+#REF!</f>
        <v>#REF!</v>
      </c>
      <c r="C83" s="53" t="e">
        <f>C82/C80*10</f>
        <v>#REF!</v>
      </c>
      <c r="D83" s="54" t="e">
        <f>D82/D80*10</f>
        <v>#REF!</v>
      </c>
      <c r="E83" s="54" t="e">
        <f>E82/E80*10</f>
        <v>#REF!</v>
      </c>
      <c r="F83" s="54" t="e">
        <f aca="true" t="shared" si="11" ref="F83:L83">F82/F80*10</f>
        <v>#REF!</v>
      </c>
      <c r="G83" s="54" t="e">
        <f t="shared" si="11"/>
        <v>#REF!</v>
      </c>
      <c r="H83" s="54" t="e">
        <f t="shared" si="11"/>
        <v>#REF!</v>
      </c>
      <c r="I83" s="54" t="e">
        <f t="shared" si="11"/>
        <v>#REF!</v>
      </c>
      <c r="J83" s="54" t="e">
        <f>J82/J80*10</f>
        <v>#REF!</v>
      </c>
      <c r="K83" s="54" t="e">
        <f>K82/K80*10</f>
        <v>#REF!</v>
      </c>
      <c r="L83" s="54" t="e">
        <f t="shared" si="11"/>
        <v>#REF!</v>
      </c>
      <c r="M83" s="54" t="e">
        <f>M82/M80*10</f>
        <v>#REF!</v>
      </c>
      <c r="N83" s="54" t="e">
        <f>N82/N80*10</f>
        <v>#REF!</v>
      </c>
    </row>
    <row r="84" spans="1:14" ht="22.5" hidden="1">
      <c r="A84" s="10" t="s">
        <v>52</v>
      </c>
      <c r="B84" s="11" t="e">
        <f>#REF!+#REF!</f>
        <v>#REF!</v>
      </c>
      <c r="C84" s="51" t="e">
        <f>SUM(D84:M84)</f>
        <v>#REF!</v>
      </c>
      <c r="D84" s="50" t="e">
        <f>#REF!+#REF!</f>
        <v>#REF!</v>
      </c>
      <c r="E84" s="50" t="e">
        <f>#REF!+#REF!</f>
        <v>#REF!</v>
      </c>
      <c r="F84" s="50" t="e">
        <f>#REF!+#REF!</f>
        <v>#REF!</v>
      </c>
      <c r="G84" s="50" t="e">
        <f>#REF!+#REF!</f>
        <v>#REF!</v>
      </c>
      <c r="H84" s="50" t="e">
        <f>#REF!+#REF!</f>
        <v>#REF!</v>
      </c>
      <c r="I84" s="50" t="e">
        <f>#REF!+#REF!</f>
        <v>#REF!</v>
      </c>
      <c r="J84" s="50" t="e">
        <f>#REF!+#REF!</f>
        <v>#REF!</v>
      </c>
      <c r="K84" s="50" t="e">
        <f>#REF!+#REF!</f>
        <v>#REF!</v>
      </c>
      <c r="L84" s="50" t="e">
        <f>#REF!+#REF!</f>
        <v>#REF!</v>
      </c>
      <c r="M84" s="50" t="e">
        <f>#REF!+#REF!</f>
        <v>#REF!</v>
      </c>
      <c r="N84" s="50" t="e">
        <f>#REF!+#REF!</f>
        <v>#REF!</v>
      </c>
    </row>
    <row r="85" spans="1:14" s="4" customFormat="1" ht="22.5" hidden="1">
      <c r="A85" s="14" t="s">
        <v>53</v>
      </c>
      <c r="B85" s="11" t="e">
        <f>#REF!+#REF!</f>
        <v>#REF!</v>
      </c>
      <c r="C85" s="15" t="e">
        <f>SUM(D85:M85)</f>
        <v>#REF!</v>
      </c>
      <c r="D85" s="37" t="e">
        <f>#REF!+#REF!</f>
        <v>#REF!</v>
      </c>
      <c r="E85" s="37" t="e">
        <f>#REF!+#REF!</f>
        <v>#REF!</v>
      </c>
      <c r="F85" s="37" t="e">
        <f>#REF!+#REF!</f>
        <v>#REF!</v>
      </c>
      <c r="G85" s="37" t="e">
        <f>#REF!+#REF!</f>
        <v>#REF!</v>
      </c>
      <c r="H85" s="37" t="e">
        <f>#REF!+#REF!</f>
        <v>#REF!</v>
      </c>
      <c r="I85" s="37" t="e">
        <f>#REF!+#REF!</f>
        <v>#REF!</v>
      </c>
      <c r="J85" s="37" t="e">
        <f>#REF!+#REF!</f>
        <v>#REF!</v>
      </c>
      <c r="K85" s="37" t="e">
        <f>#REF!+#REF!</f>
        <v>#REF!</v>
      </c>
      <c r="L85" s="37" t="e">
        <f>#REF!+#REF!</f>
        <v>#REF!</v>
      </c>
      <c r="M85" s="37" t="e">
        <f>#REF!+#REF!</f>
        <v>#REF!</v>
      </c>
      <c r="N85" s="37" t="e">
        <f>#REF!+#REF!</f>
        <v>#REF!</v>
      </c>
    </row>
    <row r="86" spans="1:14" s="4" customFormat="1" ht="22.5" hidden="1">
      <c r="A86" s="29" t="s">
        <v>1</v>
      </c>
      <c r="B86" s="11" t="e">
        <f>#REF!+#REF!</f>
        <v>#REF!</v>
      </c>
      <c r="C86" s="20" t="e">
        <f>C85/C84</f>
        <v>#REF!</v>
      </c>
      <c r="D86" s="21" t="e">
        <f>D85/D84</f>
        <v>#REF!</v>
      </c>
      <c r="E86" s="21" t="e">
        <f aca="true" t="shared" si="12" ref="E86:N86">E85/E84</f>
        <v>#REF!</v>
      </c>
      <c r="F86" s="21" t="e">
        <f t="shared" si="12"/>
        <v>#REF!</v>
      </c>
      <c r="G86" s="21" t="e">
        <f t="shared" si="12"/>
        <v>#REF!</v>
      </c>
      <c r="H86" s="21" t="e">
        <f t="shared" si="12"/>
        <v>#REF!</v>
      </c>
      <c r="I86" s="21" t="e">
        <f t="shared" si="12"/>
        <v>#REF!</v>
      </c>
      <c r="J86" s="21" t="e">
        <f t="shared" si="12"/>
        <v>#REF!</v>
      </c>
      <c r="K86" s="21" t="e">
        <f t="shared" si="12"/>
        <v>#REF!</v>
      </c>
      <c r="L86" s="21" t="e">
        <f t="shared" si="12"/>
        <v>#REF!</v>
      </c>
      <c r="M86" s="21" t="e">
        <f t="shared" si="12"/>
        <v>#REF!</v>
      </c>
      <c r="N86" s="21" t="e">
        <f t="shared" si="12"/>
        <v>#REF!</v>
      </c>
    </row>
    <row r="87" spans="1:14" s="4" customFormat="1" ht="22.5" hidden="1">
      <c r="A87" s="14" t="s">
        <v>54</v>
      </c>
      <c r="B87" s="11" t="e">
        <f>#REF!+#REF!</f>
        <v>#REF!</v>
      </c>
      <c r="C87" s="15" t="e">
        <f>SUM(D87:M87)</f>
        <v>#REF!</v>
      </c>
      <c r="D87" s="37" t="e">
        <f>#REF!+#REF!</f>
        <v>#REF!</v>
      </c>
      <c r="E87" s="37" t="e">
        <f>#REF!+#REF!</f>
        <v>#REF!</v>
      </c>
      <c r="F87" s="37" t="e">
        <f>#REF!+#REF!</f>
        <v>#REF!</v>
      </c>
      <c r="G87" s="37" t="e">
        <f>#REF!+#REF!</f>
        <v>#REF!</v>
      </c>
      <c r="H87" s="37" t="e">
        <f>#REF!+#REF!</f>
        <v>#REF!</v>
      </c>
      <c r="I87" s="37" t="e">
        <f>#REF!+#REF!</f>
        <v>#REF!</v>
      </c>
      <c r="J87" s="37" t="e">
        <f>#REF!+#REF!</f>
        <v>#REF!</v>
      </c>
      <c r="K87" s="37" t="e">
        <f>#REF!+#REF!</f>
        <v>#REF!</v>
      </c>
      <c r="L87" s="37" t="e">
        <f>#REF!+#REF!</f>
        <v>#REF!</v>
      </c>
      <c r="M87" s="37" t="e">
        <f>#REF!+#REF!</f>
        <v>#REF!</v>
      </c>
      <c r="N87" s="37" t="e">
        <f>#REF!+#REF!</f>
        <v>#REF!</v>
      </c>
    </row>
    <row r="88" spans="1:14" s="4" customFormat="1" ht="22.5" hidden="1">
      <c r="A88" s="14" t="s">
        <v>48</v>
      </c>
      <c r="B88" s="11" t="e">
        <f>#REF!+#REF!</f>
        <v>#REF!</v>
      </c>
      <c r="C88" s="53" t="e">
        <f>C87/C85*10</f>
        <v>#REF!</v>
      </c>
      <c r="D88" s="54" t="e">
        <f>D87/D85*10</f>
        <v>#REF!</v>
      </c>
      <c r="E88" s="54" t="e">
        <f>E87/E85*10</f>
        <v>#REF!</v>
      </c>
      <c r="F88" s="54" t="e">
        <f>F87/F85*10</f>
        <v>#REF!</v>
      </c>
      <c r="G88" s="54"/>
      <c r="H88" s="54" t="e">
        <f>H87/H85*10</f>
        <v>#REF!</v>
      </c>
      <c r="I88" s="54"/>
      <c r="J88" s="54" t="e">
        <f>J87/J85*10</f>
        <v>#REF!</v>
      </c>
      <c r="K88" s="54" t="e">
        <f>K87/K85*10</f>
        <v>#REF!</v>
      </c>
      <c r="L88" s="54" t="e">
        <f>L87/L85*10</f>
        <v>#REF!</v>
      </c>
      <c r="M88" s="54" t="e">
        <f>M87/M85*10</f>
        <v>#REF!</v>
      </c>
      <c r="N88" s="54" t="e">
        <f>N87/N85*10</f>
        <v>#REF!</v>
      </c>
    </row>
    <row r="89" spans="1:14" s="4" customFormat="1" ht="22.5" hidden="1">
      <c r="A89" s="10" t="s">
        <v>56</v>
      </c>
      <c r="B89" s="11" t="e">
        <f>#REF!+#REF!</f>
        <v>#REF!</v>
      </c>
      <c r="C89" s="51" t="e">
        <f>SUM(D89:M89)</f>
        <v>#REF!</v>
      </c>
      <c r="D89" s="43">
        <v>0</v>
      </c>
      <c r="E89" s="50" t="e">
        <f>#REF!+#REF!</f>
        <v>#REF!</v>
      </c>
      <c r="F89" s="50" t="e">
        <f>#REF!+#REF!</f>
        <v>#REF!</v>
      </c>
      <c r="G89" s="50" t="e">
        <f>#REF!+#REF!</f>
        <v>#REF!</v>
      </c>
      <c r="H89" s="50" t="e">
        <f>#REF!+#REF!</f>
        <v>#REF!</v>
      </c>
      <c r="I89" s="50" t="e">
        <f>#REF!+#REF!</f>
        <v>#REF!</v>
      </c>
      <c r="J89" s="50" t="e">
        <f>#REF!+#REF!</f>
        <v>#REF!</v>
      </c>
      <c r="K89" s="50" t="e">
        <f>#REF!+#REF!</f>
        <v>#REF!</v>
      </c>
      <c r="L89" s="50" t="e">
        <f>#REF!+#REF!</f>
        <v>#REF!</v>
      </c>
      <c r="M89" s="50" t="e">
        <f>#REF!+#REF!</f>
        <v>#REF!</v>
      </c>
      <c r="N89" s="50" t="e">
        <f>#REF!+#REF!</f>
        <v>#REF!</v>
      </c>
    </row>
    <row r="90" spans="1:14" s="4" customFormat="1" ht="22.5" hidden="1">
      <c r="A90" s="14" t="s">
        <v>57</v>
      </c>
      <c r="B90" s="11" t="e">
        <f>#REF!+#REF!</f>
        <v>#REF!</v>
      </c>
      <c r="C90" s="15" t="e">
        <f>SUM(D90:M90)</f>
        <v>#REF!</v>
      </c>
      <c r="D90" s="43" t="e">
        <f>D89/D87*10</f>
        <v>#REF!</v>
      </c>
      <c r="E90" s="37" t="e">
        <f>#REF!+#REF!</f>
        <v>#REF!</v>
      </c>
      <c r="F90" s="37" t="e">
        <f>#REF!+#REF!</f>
        <v>#REF!</v>
      </c>
      <c r="G90" s="37" t="e">
        <f>#REF!+#REF!</f>
        <v>#REF!</v>
      </c>
      <c r="H90" s="37" t="e">
        <f>#REF!+#REF!</f>
        <v>#REF!</v>
      </c>
      <c r="I90" s="37" t="e">
        <f>#REF!+#REF!</f>
        <v>#REF!</v>
      </c>
      <c r="J90" s="37" t="e">
        <f>#REF!+#REF!</f>
        <v>#REF!</v>
      </c>
      <c r="K90" s="37" t="e">
        <f>#REF!+#REF!</f>
        <v>#REF!</v>
      </c>
      <c r="L90" s="37" t="e">
        <f>#REF!+#REF!</f>
        <v>#REF!</v>
      </c>
      <c r="M90" s="37" t="e">
        <f>#REF!+#REF!</f>
        <v>#REF!</v>
      </c>
      <c r="N90" s="37" t="e">
        <f>#REF!+#REF!</f>
        <v>#REF!</v>
      </c>
    </row>
    <row r="91" spans="1:14" s="4" customFormat="1" ht="22.5" hidden="1">
      <c r="A91" s="29" t="s">
        <v>1</v>
      </c>
      <c r="B91" s="11" t="e">
        <f>#REF!+#REF!</f>
        <v>#REF!</v>
      </c>
      <c r="C91" s="20" t="e">
        <f>C90/C89</f>
        <v>#REF!</v>
      </c>
      <c r="D91" s="43"/>
      <c r="E91" s="21"/>
      <c r="F91" s="21" t="e">
        <f>F90/F89</f>
        <v>#REF!</v>
      </c>
      <c r="G91" s="21" t="e">
        <f>G90/G89</f>
        <v>#REF!</v>
      </c>
      <c r="H91" s="21"/>
      <c r="I91" s="21"/>
      <c r="J91" s="21"/>
      <c r="K91" s="21" t="e">
        <f>K90/K89</f>
        <v>#REF!</v>
      </c>
      <c r="L91" s="21"/>
      <c r="M91" s="21" t="e">
        <f>M90/M89</f>
        <v>#REF!</v>
      </c>
      <c r="N91" s="21" t="e">
        <f>N90/N89</f>
        <v>#REF!</v>
      </c>
    </row>
    <row r="92" spans="1:14" s="4" customFormat="1" ht="22.5" hidden="1">
      <c r="A92" s="14" t="s">
        <v>58</v>
      </c>
      <c r="B92" s="11" t="e">
        <f>#REF!+#REF!</f>
        <v>#REF!</v>
      </c>
      <c r="C92" s="15" t="e">
        <f>SUM(D92:M92)</f>
        <v>#REF!</v>
      </c>
      <c r="D92" s="43"/>
      <c r="E92" s="37" t="e">
        <f>#REF!+#REF!</f>
        <v>#REF!</v>
      </c>
      <c r="F92" s="37" t="e">
        <f>#REF!+#REF!</f>
        <v>#REF!</v>
      </c>
      <c r="G92" s="37" t="e">
        <f>#REF!+#REF!</f>
        <v>#REF!</v>
      </c>
      <c r="H92" s="37" t="e">
        <f>#REF!+#REF!</f>
        <v>#REF!</v>
      </c>
      <c r="I92" s="37" t="e">
        <f>#REF!+#REF!</f>
        <v>#REF!</v>
      </c>
      <c r="J92" s="37" t="e">
        <f>#REF!+#REF!</f>
        <v>#REF!</v>
      </c>
      <c r="K92" s="55" t="e">
        <f>#REF!+#REF!</f>
        <v>#REF!</v>
      </c>
      <c r="L92" s="37" t="e">
        <f>#REF!+#REF!</f>
        <v>#REF!</v>
      </c>
      <c r="M92" s="37" t="e">
        <f>#REF!+#REF!</f>
        <v>#REF!</v>
      </c>
      <c r="N92" s="37" t="e">
        <f>#REF!+#REF!</f>
        <v>#REF!</v>
      </c>
    </row>
    <row r="93" spans="1:14" s="4" customFormat="1" ht="22.5" hidden="1">
      <c r="A93" s="14" t="s">
        <v>48</v>
      </c>
      <c r="B93" s="11" t="e">
        <f>#REF!+#REF!</f>
        <v>#REF!</v>
      </c>
      <c r="C93" s="53" t="e">
        <f>C92/C90*10</f>
        <v>#REF!</v>
      </c>
      <c r="D93" s="43"/>
      <c r="E93" s="43"/>
      <c r="F93" s="54" t="e">
        <f>F92/F90*10</f>
        <v>#REF!</v>
      </c>
      <c r="G93" s="54" t="e">
        <f>G92/G90*10</f>
        <v>#REF!</v>
      </c>
      <c r="H93" s="54"/>
      <c r="I93" s="54"/>
      <c r="J93" s="54"/>
      <c r="K93" s="54" t="e">
        <f>K92/K90*10</f>
        <v>#REF!</v>
      </c>
      <c r="L93" s="54"/>
      <c r="M93" s="54" t="e">
        <f>M92/M90*10</f>
        <v>#REF!</v>
      </c>
      <c r="N93" s="54" t="e">
        <f>N92/N90*10</f>
        <v>#REF!</v>
      </c>
    </row>
    <row r="94" spans="1:14" s="4" customFormat="1" ht="22.5" hidden="1">
      <c r="A94" s="14" t="s">
        <v>55</v>
      </c>
      <c r="B94" s="11" t="e">
        <f>#REF!+#REF!</f>
        <v>#REF!</v>
      </c>
      <c r="C94" s="15" t="e">
        <f>SUM(D94:M94)</f>
        <v>#REF!</v>
      </c>
      <c r="D94" s="37" t="e">
        <f>#REF!+#REF!</f>
        <v>#REF!</v>
      </c>
      <c r="E94" s="37" t="e">
        <f>#REF!+#REF!</f>
        <v>#REF!</v>
      </c>
      <c r="F94" s="37" t="e">
        <f>#REF!+#REF!</f>
        <v>#REF!</v>
      </c>
      <c r="G94" s="37" t="e">
        <f>#REF!+#REF!</f>
        <v>#REF!</v>
      </c>
      <c r="H94" s="37" t="e">
        <f>#REF!+#REF!</f>
        <v>#REF!</v>
      </c>
      <c r="I94" s="37" t="e">
        <f>#REF!+#REF!</f>
        <v>#REF!</v>
      </c>
      <c r="J94" s="37" t="e">
        <f>#REF!+#REF!</f>
        <v>#REF!</v>
      </c>
      <c r="K94" s="37" t="e">
        <f>#REF!+#REF!</f>
        <v>#REF!</v>
      </c>
      <c r="L94" s="37" t="e">
        <f>#REF!+#REF!</f>
        <v>#REF!</v>
      </c>
      <c r="M94" s="37" t="e">
        <f>#REF!+#REF!</f>
        <v>#REF!</v>
      </c>
      <c r="N94" s="37" t="e">
        <f>#REF!+#REF!</f>
        <v>#REF!</v>
      </c>
    </row>
    <row r="95" spans="1:14" s="4" customFormat="1" ht="22.5" hidden="1">
      <c r="A95" s="10" t="s">
        <v>59</v>
      </c>
      <c r="B95" s="11" t="e">
        <f>#REF!+#REF!</f>
        <v>#REF!</v>
      </c>
      <c r="C95" s="51" t="e">
        <f>SUM(D95:M95)</f>
        <v>#REF!</v>
      </c>
      <c r="D95" s="50" t="e">
        <f>#REF!+#REF!</f>
        <v>#REF!</v>
      </c>
      <c r="E95" s="50" t="e">
        <f>#REF!+#REF!</f>
        <v>#REF!</v>
      </c>
      <c r="F95" s="50" t="e">
        <f>#REF!+#REF!</f>
        <v>#REF!</v>
      </c>
      <c r="G95" s="50" t="e">
        <f>#REF!+#REF!</f>
        <v>#REF!</v>
      </c>
      <c r="H95" s="50" t="e">
        <f>#REF!+#REF!</f>
        <v>#REF!</v>
      </c>
      <c r="I95" s="50" t="e">
        <f>#REF!+#REF!</f>
        <v>#REF!</v>
      </c>
      <c r="J95" s="50" t="e">
        <f>#REF!+#REF!</f>
        <v>#REF!</v>
      </c>
      <c r="K95" s="50" t="e">
        <f>#REF!+#REF!</f>
        <v>#REF!</v>
      </c>
      <c r="L95" s="50" t="e">
        <f>#REF!+#REF!</f>
        <v>#REF!</v>
      </c>
      <c r="M95" s="50" t="e">
        <f>#REF!+#REF!</f>
        <v>#REF!</v>
      </c>
      <c r="N95" s="50" t="e">
        <f>#REF!+#REF!</f>
        <v>#REF!</v>
      </c>
    </row>
    <row r="96" spans="1:14" s="40" customFormat="1" ht="22.5" hidden="1">
      <c r="A96" s="14" t="s">
        <v>60</v>
      </c>
      <c r="B96" s="11" t="e">
        <f>#REF!+#REF!</f>
        <v>#REF!</v>
      </c>
      <c r="C96" s="15" t="e">
        <f>SUM(D96:M96)</f>
        <v>#REF!</v>
      </c>
      <c r="D96" s="37" t="e">
        <f>#REF!+#REF!</f>
        <v>#REF!</v>
      </c>
      <c r="E96" s="37" t="e">
        <f>#REF!+#REF!</f>
        <v>#REF!</v>
      </c>
      <c r="F96" s="37" t="e">
        <f>#REF!+#REF!</f>
        <v>#REF!</v>
      </c>
      <c r="G96" s="37" t="e">
        <f>#REF!+#REF!</f>
        <v>#REF!</v>
      </c>
      <c r="H96" s="37" t="e">
        <f>#REF!+#REF!</f>
        <v>#REF!</v>
      </c>
      <c r="I96" s="37" t="e">
        <f>#REF!+#REF!</f>
        <v>#REF!</v>
      </c>
      <c r="J96" s="37" t="e">
        <f>#REF!+#REF!</f>
        <v>#REF!</v>
      </c>
      <c r="K96" s="37" t="e">
        <f>#REF!+#REF!</f>
        <v>#REF!</v>
      </c>
      <c r="L96" s="37" t="e">
        <f>#REF!+#REF!</f>
        <v>#REF!</v>
      </c>
      <c r="M96" s="37" t="e">
        <f>#REF!+#REF!</f>
        <v>#REF!</v>
      </c>
      <c r="N96" s="37" t="e">
        <f>#REF!+#REF!</f>
        <v>#REF!</v>
      </c>
    </row>
    <row r="97" spans="1:14" s="4" customFormat="1" ht="22.5" hidden="1">
      <c r="A97" s="10" t="s">
        <v>1</v>
      </c>
      <c r="B97" s="11" t="e">
        <f>#REF!+#REF!</f>
        <v>#REF!</v>
      </c>
      <c r="C97" s="20" t="e">
        <f>C96/C95</f>
        <v>#REF!</v>
      </c>
      <c r="D97" s="21" t="e">
        <f>D96/D95</f>
        <v>#REF!</v>
      </c>
      <c r="E97" s="21" t="e">
        <f aca="true" t="shared" si="13" ref="E97:N97">E96/E95</f>
        <v>#REF!</v>
      </c>
      <c r="F97" s="21" t="e">
        <f t="shared" si="13"/>
        <v>#REF!</v>
      </c>
      <c r="G97" s="21" t="e">
        <f t="shared" si="13"/>
        <v>#REF!</v>
      </c>
      <c r="H97" s="21" t="e">
        <f t="shared" si="13"/>
        <v>#REF!</v>
      </c>
      <c r="I97" s="21" t="e">
        <f t="shared" si="13"/>
        <v>#REF!</v>
      </c>
      <c r="J97" s="21" t="e">
        <f t="shared" si="13"/>
        <v>#REF!</v>
      </c>
      <c r="K97" s="21" t="e">
        <f t="shared" si="13"/>
        <v>#REF!</v>
      </c>
      <c r="L97" s="21" t="e">
        <f t="shared" si="13"/>
        <v>#REF!</v>
      </c>
      <c r="M97" s="21" t="e">
        <f t="shared" si="13"/>
        <v>#REF!</v>
      </c>
      <c r="N97" s="21" t="e">
        <f t="shared" si="13"/>
        <v>#REF!</v>
      </c>
    </row>
    <row r="98" spans="1:14" s="4" customFormat="1" ht="22.5" hidden="1">
      <c r="A98" s="14" t="s">
        <v>61</v>
      </c>
      <c r="B98" s="11" t="e">
        <f>#REF!+#REF!</f>
        <v>#REF!</v>
      </c>
      <c r="C98" s="15" t="e">
        <f>SUM(D98:M98)</f>
        <v>#REF!</v>
      </c>
      <c r="D98" s="37" t="e">
        <f>#REF!+#REF!</f>
        <v>#REF!</v>
      </c>
      <c r="E98" s="37" t="e">
        <f>#REF!+#REF!</f>
        <v>#REF!</v>
      </c>
      <c r="F98" s="37" t="e">
        <f>#REF!+#REF!</f>
        <v>#REF!</v>
      </c>
      <c r="G98" s="37" t="e">
        <f>#REF!+#REF!</f>
        <v>#REF!</v>
      </c>
      <c r="H98" s="37" t="e">
        <f>#REF!+#REF!</f>
        <v>#REF!</v>
      </c>
      <c r="I98" s="37" t="e">
        <f>#REF!+#REF!</f>
        <v>#REF!</v>
      </c>
      <c r="J98" s="37" t="e">
        <f>#REF!+#REF!</f>
        <v>#REF!</v>
      </c>
      <c r="K98" s="37" t="e">
        <f>#REF!+#REF!</f>
        <v>#REF!</v>
      </c>
      <c r="L98" s="37" t="e">
        <f>#REF!+#REF!</f>
        <v>#REF!</v>
      </c>
      <c r="M98" s="37" t="e">
        <f>#REF!+#REF!</f>
        <v>#REF!</v>
      </c>
      <c r="N98" s="37" t="e">
        <f>#REF!+#REF!</f>
        <v>#REF!</v>
      </c>
    </row>
    <row r="99" spans="1:14" s="4" customFormat="1" ht="22.5" hidden="1">
      <c r="A99" s="14" t="s">
        <v>66</v>
      </c>
      <c r="B99" s="11" t="e">
        <f>#REF!+#REF!</f>
        <v>#REF!</v>
      </c>
      <c r="C99" s="15" t="e">
        <f>SUM(D99:M99)</f>
        <v>#REF!</v>
      </c>
      <c r="D99" s="37" t="e">
        <f>#REF!+#REF!</f>
        <v>#REF!</v>
      </c>
      <c r="E99" s="37" t="e">
        <f>#REF!+#REF!</f>
        <v>#REF!</v>
      </c>
      <c r="F99" s="37" t="e">
        <f>#REF!+#REF!</f>
        <v>#REF!</v>
      </c>
      <c r="G99" s="37" t="e">
        <f>#REF!+#REF!</f>
        <v>#REF!</v>
      </c>
      <c r="H99" s="37" t="e">
        <f>#REF!+#REF!</f>
        <v>#REF!</v>
      </c>
      <c r="I99" s="37" t="e">
        <f>#REF!+#REF!</f>
        <v>#REF!</v>
      </c>
      <c r="J99" s="37" t="e">
        <f>#REF!+#REF!</f>
        <v>#REF!</v>
      </c>
      <c r="K99" s="37" t="e">
        <f>#REF!+#REF!</f>
        <v>#REF!</v>
      </c>
      <c r="L99" s="37" t="e">
        <f>#REF!+#REF!</f>
        <v>#REF!</v>
      </c>
      <c r="M99" s="37" t="e">
        <f>#REF!+#REF!</f>
        <v>#REF!</v>
      </c>
      <c r="N99" s="37" t="e">
        <f>#REF!+#REF!</f>
        <v>#REF!</v>
      </c>
    </row>
    <row r="100" spans="1:14" s="4" customFormat="1" ht="22.5" hidden="1">
      <c r="A100" s="29" t="s">
        <v>63</v>
      </c>
      <c r="B100" s="11" t="e">
        <f>#REF!+#REF!</f>
        <v>#REF!</v>
      </c>
      <c r="C100" s="15" t="e">
        <f>SUM(D100:M100)</f>
        <v>#REF!</v>
      </c>
      <c r="D100" s="37" t="e">
        <f>#REF!+#REF!</f>
        <v>#REF!</v>
      </c>
      <c r="E100" s="37" t="e">
        <f>#REF!+#REF!</f>
        <v>#REF!</v>
      </c>
      <c r="F100" s="37" t="e">
        <f>#REF!+#REF!</f>
        <v>#REF!</v>
      </c>
      <c r="G100" s="37" t="e">
        <f>#REF!+#REF!</f>
        <v>#REF!</v>
      </c>
      <c r="H100" s="37" t="e">
        <f>#REF!+#REF!</f>
        <v>#REF!</v>
      </c>
      <c r="I100" s="37" t="e">
        <f>#REF!+#REF!</f>
        <v>#REF!</v>
      </c>
      <c r="J100" s="37" t="e">
        <f>#REF!+#REF!</f>
        <v>#REF!</v>
      </c>
      <c r="K100" s="37" t="e">
        <f>#REF!+#REF!</f>
        <v>#REF!</v>
      </c>
      <c r="L100" s="37" t="e">
        <f>#REF!+#REF!</f>
        <v>#REF!</v>
      </c>
      <c r="M100" s="37" t="e">
        <f>#REF!+#REF!</f>
        <v>#REF!</v>
      </c>
      <c r="N100" s="37" t="e">
        <f>#REF!+#REF!</f>
        <v>#REF!</v>
      </c>
    </row>
    <row r="101" spans="1:14" s="4" customFormat="1" ht="22.5" hidden="1">
      <c r="A101" s="10" t="s">
        <v>32</v>
      </c>
      <c r="B101" s="11" t="e">
        <f>#REF!+#REF!</f>
        <v>#REF!</v>
      </c>
      <c r="C101" s="15" t="e">
        <f>SUM(D101:M101)</f>
        <v>#REF!</v>
      </c>
      <c r="D101" s="37" t="e">
        <f>#REF!+#REF!</f>
        <v>#REF!</v>
      </c>
      <c r="E101" s="37" t="e">
        <f>#REF!+#REF!</f>
        <v>#REF!</v>
      </c>
      <c r="F101" s="37" t="e">
        <f>#REF!+#REF!</f>
        <v>#REF!</v>
      </c>
      <c r="G101" s="37" t="e">
        <f>#REF!+#REF!</f>
        <v>#REF!</v>
      </c>
      <c r="H101" s="37" t="e">
        <f>#REF!+#REF!</f>
        <v>#REF!</v>
      </c>
      <c r="I101" s="37" t="e">
        <f>#REF!+#REF!</f>
        <v>#REF!</v>
      </c>
      <c r="J101" s="37" t="e">
        <f>#REF!+#REF!</f>
        <v>#REF!</v>
      </c>
      <c r="K101" s="37" t="e">
        <f>#REF!+#REF!</f>
        <v>#REF!</v>
      </c>
      <c r="L101" s="37" t="e">
        <f>#REF!+#REF!</f>
        <v>#REF!</v>
      </c>
      <c r="M101" s="37" t="e">
        <f>#REF!+#REF!</f>
        <v>#REF!</v>
      </c>
      <c r="N101" s="37" t="e">
        <f>#REF!+#REF!</f>
        <v>#REF!</v>
      </c>
    </row>
    <row r="102" spans="1:14" s="4" customFormat="1" ht="34.5" customHeight="1" hidden="1">
      <c r="A102" s="14" t="s">
        <v>20</v>
      </c>
      <c r="B102" s="11" t="e">
        <f>#REF!+#REF!</f>
        <v>#REF!</v>
      </c>
      <c r="C102" s="15" t="e">
        <f>SUM(D102:M102)</f>
        <v>#REF!</v>
      </c>
      <c r="D102" s="37" t="e">
        <f>#REF!+#REF!</f>
        <v>#REF!</v>
      </c>
      <c r="E102" s="37" t="e">
        <f>#REF!+#REF!</f>
        <v>#REF!</v>
      </c>
      <c r="F102" s="37" t="e">
        <f>#REF!+#REF!</f>
        <v>#REF!</v>
      </c>
      <c r="G102" s="37" t="e">
        <f>#REF!+#REF!</f>
        <v>#REF!</v>
      </c>
      <c r="H102" s="37" t="e">
        <f>#REF!+#REF!</f>
        <v>#REF!</v>
      </c>
      <c r="I102" s="37" t="e">
        <f>#REF!+#REF!</f>
        <v>#REF!</v>
      </c>
      <c r="J102" s="37" t="e">
        <f>#REF!+#REF!</f>
        <v>#REF!</v>
      </c>
      <c r="K102" s="37" t="e">
        <f>#REF!+#REF!</f>
        <v>#REF!</v>
      </c>
      <c r="L102" s="37" t="e">
        <f>#REF!+#REF!</f>
        <v>#REF!</v>
      </c>
      <c r="M102" s="37" t="e">
        <f>#REF!+#REF!</f>
        <v>#REF!</v>
      </c>
      <c r="N102" s="37" t="e">
        <f>#REF!+#REF!</f>
        <v>#REF!</v>
      </c>
    </row>
    <row r="103" spans="1:14" s="4" customFormat="1" ht="27" customHeight="1" hidden="1">
      <c r="A103" s="10" t="s">
        <v>36</v>
      </c>
      <c r="B103" s="11" t="e">
        <f>#REF!+#REF!</f>
        <v>#REF!</v>
      </c>
      <c r="C103" s="48" t="e">
        <f>C102/C101</f>
        <v>#REF!</v>
      </c>
      <c r="D103" s="49" t="e">
        <f>D102/D101</f>
        <v>#REF!</v>
      </c>
      <c r="E103" s="49" t="e">
        <f aca="true" t="shared" si="14" ref="E103:N103">E102/E101</f>
        <v>#REF!</v>
      </c>
      <c r="F103" s="49" t="e">
        <f t="shared" si="14"/>
        <v>#REF!</v>
      </c>
      <c r="G103" s="49" t="e">
        <f t="shared" si="14"/>
        <v>#REF!</v>
      </c>
      <c r="H103" s="49" t="e">
        <f t="shared" si="14"/>
        <v>#REF!</v>
      </c>
      <c r="I103" s="49" t="e">
        <f t="shared" si="14"/>
        <v>#REF!</v>
      </c>
      <c r="J103" s="49" t="e">
        <f t="shared" si="14"/>
        <v>#REF!</v>
      </c>
      <c r="K103" s="49" t="e">
        <f t="shared" si="14"/>
        <v>#REF!</v>
      </c>
      <c r="L103" s="49" t="e">
        <f t="shared" si="14"/>
        <v>#REF!</v>
      </c>
      <c r="M103" s="49" t="e">
        <f t="shared" si="14"/>
        <v>#REF!</v>
      </c>
      <c r="N103" s="49" t="e">
        <f t="shared" si="14"/>
        <v>#REF!</v>
      </c>
    </row>
    <row r="104" spans="1:14" s="4" customFormat="1" ht="27" customHeight="1" hidden="1">
      <c r="A104" s="10" t="s">
        <v>37</v>
      </c>
      <c r="B104" s="11" t="e">
        <f>#REF!+#REF!</f>
        <v>#REF!</v>
      </c>
      <c r="C104" s="15" t="e">
        <f>SUM(D104:M104)</f>
        <v>#REF!</v>
      </c>
      <c r="D104" s="37" t="e">
        <f>#REF!+#REF!</f>
        <v>#REF!</v>
      </c>
      <c r="E104" s="37" t="e">
        <f>#REF!+#REF!</f>
        <v>#REF!</v>
      </c>
      <c r="F104" s="37" t="e">
        <f>#REF!+#REF!</f>
        <v>#REF!</v>
      </c>
      <c r="G104" s="37" t="e">
        <f>#REF!+#REF!</f>
        <v>#REF!</v>
      </c>
      <c r="H104" s="37" t="e">
        <f>#REF!+#REF!</f>
        <v>#REF!</v>
      </c>
      <c r="I104" s="37" t="e">
        <f>#REF!+#REF!</f>
        <v>#REF!</v>
      </c>
      <c r="J104" s="37" t="e">
        <f>#REF!+#REF!</f>
        <v>#REF!</v>
      </c>
      <c r="K104" s="37" t="e">
        <f>#REF!+#REF!</f>
        <v>#REF!</v>
      </c>
      <c r="L104" s="37" t="e">
        <f>#REF!+#REF!</f>
        <v>#REF!</v>
      </c>
      <c r="M104" s="37" t="e">
        <f>#REF!+#REF!</f>
        <v>#REF!</v>
      </c>
      <c r="N104" s="37" t="e">
        <f>#REF!+#REF!</f>
        <v>#REF!</v>
      </c>
    </row>
    <row r="105" spans="1:14" s="4" customFormat="1" ht="27" customHeight="1" hidden="1">
      <c r="A105" s="29" t="s">
        <v>21</v>
      </c>
      <c r="B105" s="11" t="e">
        <f>#REF!+#REF!</f>
        <v>#REF!</v>
      </c>
      <c r="C105" s="1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s="4" customFormat="1" ht="27" customHeight="1" hidden="1">
      <c r="A106" s="42" t="s">
        <v>23</v>
      </c>
      <c r="B106" s="11" t="e">
        <f>#REF!+#REF!</f>
        <v>#REF!</v>
      </c>
      <c r="C106" s="15" t="e">
        <f>SUM(D106:M106)</f>
        <v>#REF!</v>
      </c>
      <c r="D106" s="37" t="e">
        <f>#REF!+#REF!</f>
        <v>#REF!</v>
      </c>
      <c r="E106" s="37" t="e">
        <f>#REF!+#REF!</f>
        <v>#REF!</v>
      </c>
      <c r="F106" s="37" t="e">
        <f>#REF!+#REF!</f>
        <v>#REF!</v>
      </c>
      <c r="G106" s="37" t="e">
        <f>#REF!+#REF!</f>
        <v>#REF!</v>
      </c>
      <c r="H106" s="37" t="e">
        <f>#REF!+#REF!</f>
        <v>#REF!</v>
      </c>
      <c r="I106" s="37" t="e">
        <f>#REF!+#REF!</f>
        <v>#REF!</v>
      </c>
      <c r="J106" s="37" t="e">
        <f>#REF!+#REF!</f>
        <v>#REF!</v>
      </c>
      <c r="K106" s="37" t="e">
        <f>#REF!+#REF!</f>
        <v>#REF!</v>
      </c>
      <c r="L106" s="37" t="e">
        <f>#REF!+#REF!</f>
        <v>#REF!</v>
      </c>
      <c r="M106" s="37" t="e">
        <f>#REF!+#REF!</f>
        <v>#REF!</v>
      </c>
      <c r="N106" s="37" t="e">
        <f>#REF!+#REF!</f>
        <v>#REF!</v>
      </c>
    </row>
    <row r="107" spans="1:14" s="4" customFormat="1" ht="27" customHeight="1" hidden="1">
      <c r="A107" s="29" t="s">
        <v>24</v>
      </c>
      <c r="B107" s="11" t="e">
        <f>#REF!+#REF!</f>
        <v>#REF!</v>
      </c>
      <c r="C107" s="15" t="e">
        <f>SUM(D107:M107)</f>
        <v>#REF!</v>
      </c>
      <c r="D107" s="37" t="e">
        <f>#REF!+#REF!</f>
        <v>#REF!</v>
      </c>
      <c r="E107" s="37" t="e">
        <f>#REF!+#REF!</f>
        <v>#REF!</v>
      </c>
      <c r="F107" s="37" t="e">
        <f>#REF!+#REF!</f>
        <v>#REF!</v>
      </c>
      <c r="G107" s="37" t="e">
        <f>#REF!+#REF!</f>
        <v>#REF!</v>
      </c>
      <c r="H107" s="37" t="e">
        <f>#REF!+#REF!</f>
        <v>#REF!</v>
      </c>
      <c r="I107" s="37" t="e">
        <f>#REF!+#REF!</f>
        <v>#REF!</v>
      </c>
      <c r="J107" s="37" t="e">
        <f>#REF!+#REF!</f>
        <v>#REF!</v>
      </c>
      <c r="K107" s="37" t="e">
        <f>#REF!+#REF!</f>
        <v>#REF!</v>
      </c>
      <c r="L107" s="37" t="e">
        <f>#REF!+#REF!</f>
        <v>#REF!</v>
      </c>
      <c r="M107" s="37" t="e">
        <f>#REF!+#REF!</f>
        <v>#REF!</v>
      </c>
      <c r="N107" s="37" t="e">
        <f>#REF!+#REF!</f>
        <v>#REF!</v>
      </c>
    </row>
    <row r="108" spans="1:14" s="4" customFormat="1" ht="27" customHeight="1" hidden="1">
      <c r="A108" s="29" t="s">
        <v>33</v>
      </c>
      <c r="B108" s="11" t="e">
        <f>#REF!+#REF!</f>
        <v>#REF!</v>
      </c>
      <c r="C108" s="15" t="e">
        <f>SUM(D108:M108)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</row>
    <row r="109" spans="1:14" s="4" customFormat="1" ht="27" customHeight="1" hidden="1">
      <c r="A109" s="42" t="s">
        <v>25</v>
      </c>
      <c r="B109" s="11" t="e">
        <f>#REF!+#REF!</f>
        <v>#REF!</v>
      </c>
      <c r="C109" s="41" t="e">
        <f>C106/C107</f>
        <v>#REF!</v>
      </c>
      <c r="D109" s="47" t="e">
        <f aca="true" t="shared" si="15" ref="D109:M109">D106/D107</f>
        <v>#REF!</v>
      </c>
      <c r="E109" s="47" t="e">
        <f t="shared" si="15"/>
        <v>#REF!</v>
      </c>
      <c r="F109" s="47" t="e">
        <f t="shared" si="15"/>
        <v>#REF!</v>
      </c>
      <c r="G109" s="47" t="e">
        <f t="shared" si="15"/>
        <v>#REF!</v>
      </c>
      <c r="H109" s="47" t="e">
        <f t="shared" si="15"/>
        <v>#REF!</v>
      </c>
      <c r="I109" s="47" t="e">
        <f t="shared" si="15"/>
        <v>#REF!</v>
      </c>
      <c r="J109" s="47" t="e">
        <f t="shared" si="15"/>
        <v>#REF!</v>
      </c>
      <c r="K109" s="47" t="e">
        <f t="shared" si="15"/>
        <v>#REF!</v>
      </c>
      <c r="L109" s="47" t="e">
        <f t="shared" si="15"/>
        <v>#REF!</v>
      </c>
      <c r="M109" s="47" t="e">
        <f t="shared" si="15"/>
        <v>#REF!</v>
      </c>
      <c r="N109" s="47" t="e">
        <f>N106/N107</f>
        <v>#REF!</v>
      </c>
    </row>
    <row r="110" spans="1:14" s="4" customFormat="1" ht="38.25" customHeight="1" hidden="1">
      <c r="A110" s="42" t="s">
        <v>26</v>
      </c>
      <c r="B110" s="11" t="e">
        <f>#REF!+#REF!</f>
        <v>#REF!</v>
      </c>
      <c r="C110" s="15" t="e">
        <f>SUM(D110:M110)</f>
        <v>#REF!</v>
      </c>
      <c r="D110" s="37" t="e">
        <f>#REF!+#REF!</f>
        <v>#REF!</v>
      </c>
      <c r="E110" s="37" t="e">
        <f>#REF!+#REF!</f>
        <v>#REF!</v>
      </c>
      <c r="F110" s="37" t="e">
        <f>#REF!+#REF!</f>
        <v>#REF!</v>
      </c>
      <c r="G110" s="37" t="e">
        <f>#REF!+#REF!</f>
        <v>#REF!</v>
      </c>
      <c r="H110" s="37" t="e">
        <f>#REF!+#REF!</f>
        <v>#REF!</v>
      </c>
      <c r="I110" s="37" t="e">
        <f>#REF!+#REF!</f>
        <v>#REF!</v>
      </c>
      <c r="J110" s="37" t="e">
        <f>#REF!+#REF!</f>
        <v>#REF!</v>
      </c>
      <c r="K110" s="37" t="e">
        <f>#REF!+#REF!</f>
        <v>#REF!</v>
      </c>
      <c r="L110" s="37" t="e">
        <f>#REF!+#REF!</f>
        <v>#REF!</v>
      </c>
      <c r="M110" s="37" t="e">
        <f>#REF!+#REF!</f>
        <v>#REF!</v>
      </c>
      <c r="N110" s="37" t="e">
        <f>#REF!+#REF!</f>
        <v>#REF!</v>
      </c>
    </row>
    <row r="111" spans="1:14" s="4" customFormat="1" ht="27" customHeight="1" hidden="1">
      <c r="A111" s="29" t="s">
        <v>27</v>
      </c>
      <c r="B111" s="11" t="e">
        <f>#REF!+#REF!</f>
        <v>#REF!</v>
      </c>
      <c r="C111" s="15" t="e">
        <f>SUM(D111:M111)</f>
        <v>#REF!</v>
      </c>
      <c r="D111" s="37" t="e">
        <f>#REF!+#REF!</f>
        <v>#REF!</v>
      </c>
      <c r="E111" s="37" t="e">
        <f>#REF!+#REF!</f>
        <v>#REF!</v>
      </c>
      <c r="F111" s="37" t="e">
        <f>#REF!+#REF!</f>
        <v>#REF!</v>
      </c>
      <c r="G111" s="37" t="e">
        <f>#REF!+#REF!</f>
        <v>#REF!</v>
      </c>
      <c r="H111" s="37" t="e">
        <f>#REF!+#REF!</f>
        <v>#REF!</v>
      </c>
      <c r="I111" s="37" t="e">
        <f>#REF!+#REF!</f>
        <v>#REF!</v>
      </c>
      <c r="J111" s="37" t="e">
        <f>#REF!+#REF!</f>
        <v>#REF!</v>
      </c>
      <c r="K111" s="37" t="e">
        <f>#REF!+#REF!</f>
        <v>#REF!</v>
      </c>
      <c r="L111" s="37" t="e">
        <f>#REF!+#REF!</f>
        <v>#REF!</v>
      </c>
      <c r="M111" s="37" t="e">
        <f>#REF!+#REF!</f>
        <v>#REF!</v>
      </c>
      <c r="N111" s="37" t="e">
        <f>#REF!+#REF!</f>
        <v>#REF!</v>
      </c>
    </row>
    <row r="112" spans="1:14" s="4" customFormat="1" ht="27" customHeight="1" hidden="1">
      <c r="A112" s="29" t="s">
        <v>34</v>
      </c>
      <c r="B112" s="11" t="e">
        <f>#REF!+#REF!</f>
        <v>#REF!</v>
      </c>
      <c r="C112" s="15" t="e">
        <f>SUM(D112:M112)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</row>
    <row r="113" spans="1:14" s="4" customFormat="1" ht="27" customHeight="1" hidden="1">
      <c r="A113" s="42" t="s">
        <v>28</v>
      </c>
      <c r="B113" s="11" t="e">
        <f>#REF!+#REF!</f>
        <v>#REF!</v>
      </c>
      <c r="C113" s="41" t="e">
        <f>C110/C111</f>
        <v>#REF!</v>
      </c>
      <c r="D113" s="47" t="e">
        <f aca="true" t="shared" si="16" ref="D113:M113">D110/D111</f>
        <v>#REF!</v>
      </c>
      <c r="E113" s="47" t="e">
        <f t="shared" si="16"/>
        <v>#REF!</v>
      </c>
      <c r="F113" s="47" t="e">
        <f t="shared" si="16"/>
        <v>#REF!</v>
      </c>
      <c r="G113" s="47" t="e">
        <f t="shared" si="16"/>
        <v>#REF!</v>
      </c>
      <c r="H113" s="47" t="e">
        <f t="shared" si="16"/>
        <v>#REF!</v>
      </c>
      <c r="I113" s="47" t="e">
        <f t="shared" si="16"/>
        <v>#REF!</v>
      </c>
      <c r="J113" s="47" t="e">
        <f t="shared" si="16"/>
        <v>#REF!</v>
      </c>
      <c r="K113" s="47" t="e">
        <f t="shared" si="16"/>
        <v>#REF!</v>
      </c>
      <c r="L113" s="47" t="e">
        <f t="shared" si="16"/>
        <v>#REF!</v>
      </c>
      <c r="M113" s="47" t="e">
        <f t="shared" si="16"/>
        <v>#REF!</v>
      </c>
      <c r="N113" s="47" t="e">
        <f>N110/N111</f>
        <v>#REF!</v>
      </c>
    </row>
    <row r="114" spans="1:14" s="4" customFormat="1" ht="27" customHeight="1" hidden="1">
      <c r="A114" s="42" t="s">
        <v>29</v>
      </c>
      <c r="B114" s="11" t="e">
        <f>#REF!+#REF!</f>
        <v>#REF!</v>
      </c>
      <c r="C114" s="15" t="e">
        <f>SUM(D114:M114)</f>
        <v>#REF!</v>
      </c>
      <c r="D114" s="37" t="e">
        <f>#REF!+#REF!</f>
        <v>#REF!</v>
      </c>
      <c r="E114" s="37" t="e">
        <f>#REF!+#REF!</f>
        <v>#REF!</v>
      </c>
      <c r="F114" s="37" t="e">
        <f>#REF!+#REF!</f>
        <v>#REF!</v>
      </c>
      <c r="G114" s="37" t="e">
        <f>#REF!+#REF!</f>
        <v>#REF!</v>
      </c>
      <c r="H114" s="37" t="e">
        <f>#REF!+#REF!</f>
        <v>#REF!</v>
      </c>
      <c r="I114" s="37" t="e">
        <f>#REF!+#REF!</f>
        <v>#REF!</v>
      </c>
      <c r="J114" s="37" t="e">
        <f>#REF!+#REF!</f>
        <v>#REF!</v>
      </c>
      <c r="K114" s="37" t="e">
        <f>#REF!+#REF!</f>
        <v>#REF!</v>
      </c>
      <c r="L114" s="37" t="e">
        <f>#REF!+#REF!</f>
        <v>#REF!</v>
      </c>
      <c r="M114" s="37" t="e">
        <f>#REF!+#REF!</f>
        <v>#REF!</v>
      </c>
      <c r="N114" s="37" t="e">
        <f>#REF!+#REF!</f>
        <v>#REF!</v>
      </c>
    </row>
    <row r="115" spans="1:14" s="4" customFormat="1" ht="27" customHeight="1" hidden="1" outlineLevel="1">
      <c r="A115" s="29" t="s">
        <v>30</v>
      </c>
      <c r="B115" s="11" t="e">
        <f>#REF!+#REF!</f>
        <v>#REF!</v>
      </c>
      <c r="C115" s="15" t="e">
        <f>SUM(D115:M115)</f>
        <v>#REF!</v>
      </c>
      <c r="D115" s="37" t="e">
        <f>#REF!+#REF!</f>
        <v>#REF!</v>
      </c>
      <c r="E115" s="37" t="e">
        <f>#REF!+#REF!</f>
        <v>#REF!</v>
      </c>
      <c r="F115" s="37" t="e">
        <f>#REF!+#REF!</f>
        <v>#REF!</v>
      </c>
      <c r="G115" s="37" t="e">
        <f>#REF!+#REF!</f>
        <v>#REF!</v>
      </c>
      <c r="H115" s="37" t="e">
        <f>#REF!+#REF!</f>
        <v>#REF!</v>
      </c>
      <c r="I115" s="37" t="e">
        <f>#REF!+#REF!</f>
        <v>#REF!</v>
      </c>
      <c r="J115" s="37" t="e">
        <f>#REF!+#REF!</f>
        <v>#REF!</v>
      </c>
      <c r="K115" s="37" t="e">
        <f>#REF!+#REF!</f>
        <v>#REF!</v>
      </c>
      <c r="L115" s="37" t="e">
        <f>#REF!+#REF!</f>
        <v>#REF!</v>
      </c>
      <c r="M115" s="37" t="e">
        <f>#REF!+#REF!</f>
        <v>#REF!</v>
      </c>
      <c r="N115" s="37" t="e">
        <f>#REF!+#REF!</f>
        <v>#REF!</v>
      </c>
    </row>
    <row r="116" spans="1:14" s="4" customFormat="1" ht="27" customHeight="1" hidden="1" outlineLevel="1">
      <c r="A116" s="29" t="s">
        <v>35</v>
      </c>
      <c r="B116" s="11" t="e">
        <f>#REF!+#REF!</f>
        <v>#REF!</v>
      </c>
      <c r="C116" s="15" t="e">
        <f>SUM(D116:M116)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</row>
    <row r="117" spans="1:14" s="4" customFormat="1" ht="27" customHeight="1" hidden="1" outlineLevel="1">
      <c r="A117" s="42" t="s">
        <v>31</v>
      </c>
      <c r="B117" s="11" t="e">
        <f>#REF!+#REF!</f>
        <v>#REF!</v>
      </c>
      <c r="C117" s="41" t="e">
        <f>C114/C115</f>
        <v>#REF!</v>
      </c>
      <c r="D117" s="47" t="e">
        <f aca="true" t="shared" si="17" ref="D117:M117">D114/D115</f>
        <v>#REF!</v>
      </c>
      <c r="E117" s="47" t="e">
        <f t="shared" si="17"/>
        <v>#REF!</v>
      </c>
      <c r="F117" s="47" t="e">
        <f t="shared" si="17"/>
        <v>#REF!</v>
      </c>
      <c r="G117" s="47" t="e">
        <f t="shared" si="17"/>
        <v>#REF!</v>
      </c>
      <c r="H117" s="47" t="e">
        <f t="shared" si="17"/>
        <v>#REF!</v>
      </c>
      <c r="I117" s="47" t="e">
        <f t="shared" si="17"/>
        <v>#REF!</v>
      </c>
      <c r="J117" s="47" t="e">
        <f t="shared" si="17"/>
        <v>#REF!</v>
      </c>
      <c r="K117" s="47" t="e">
        <f t="shared" si="17"/>
        <v>#REF!</v>
      </c>
      <c r="L117" s="47" t="e">
        <f t="shared" si="17"/>
        <v>#REF!</v>
      </c>
      <c r="M117" s="47" t="e">
        <f t="shared" si="17"/>
        <v>#REF!</v>
      </c>
      <c r="N117" s="47" t="e">
        <f>N114/N115</f>
        <v>#REF!</v>
      </c>
    </row>
    <row r="118" spans="1:14" s="4" customFormat="1" ht="27" customHeight="1" hidden="1" outlineLevel="1">
      <c r="A118" s="42" t="s">
        <v>22</v>
      </c>
      <c r="B118" s="11" t="e">
        <f>#REF!+#REF!</f>
        <v>#REF!</v>
      </c>
      <c r="C118" s="15" t="e">
        <f>SUM(D118:M118)</f>
        <v>#REF!</v>
      </c>
      <c r="D118" s="37" t="e">
        <f>#REF!+#REF!</f>
        <v>#REF!</v>
      </c>
      <c r="E118" s="37" t="e">
        <f>#REF!+#REF!</f>
        <v>#REF!</v>
      </c>
      <c r="F118" s="37" t="e">
        <f>#REF!+#REF!</f>
        <v>#REF!</v>
      </c>
      <c r="G118" s="37" t="e">
        <f>#REF!+#REF!</f>
        <v>#REF!</v>
      </c>
      <c r="H118" s="37" t="e">
        <f>#REF!+#REF!</f>
        <v>#REF!</v>
      </c>
      <c r="I118" s="37" t="e">
        <f>#REF!+#REF!</f>
        <v>#REF!</v>
      </c>
      <c r="J118" s="37" t="e">
        <f>#REF!+#REF!</f>
        <v>#REF!</v>
      </c>
      <c r="K118" s="37" t="e">
        <f>#REF!+#REF!</f>
        <v>#REF!</v>
      </c>
      <c r="L118" s="37" t="e">
        <f>#REF!+#REF!</f>
        <v>#REF!</v>
      </c>
      <c r="M118" s="37" t="e">
        <f>#REF!+#REF!</f>
        <v>#REF!</v>
      </c>
      <c r="N118" s="37" t="e">
        <f>#REF!+#REF!</f>
        <v>#REF!</v>
      </c>
    </row>
    <row r="119" spans="1:14" s="4" customFormat="1" ht="27" customHeight="1" hidden="1" outlineLevel="1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4" s="4" customFormat="1" ht="27" customHeight="1" hidden="1">
      <c r="A120" s="59"/>
      <c r="B120" s="65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1:14" s="4" customFormat="1" ht="27" customHeight="1" hidden="1">
      <c r="A121" s="5"/>
      <c r="B121" s="7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4" customFormat="1" ht="27" customHeight="1" hidden="1">
      <c r="A122" s="5" t="s">
        <v>16</v>
      </c>
      <c r="B122" s="7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4" customFormat="1" ht="27" customHeight="1" hidden="1">
      <c r="A123" s="1"/>
      <c r="B123" s="7"/>
      <c r="C123" s="4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4" customFormat="1" ht="27" customHeight="1" hidden="1">
      <c r="A124" s="1"/>
      <c r="B124" s="8"/>
      <c r="C124" s="4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4" customFormat="1" ht="27" customHeight="1" hidden="1">
      <c r="A125" s="1"/>
      <c r="B125" s="8"/>
      <c r="C125" s="44"/>
      <c r="D125" s="1"/>
      <c r="E125" s="1"/>
      <c r="F125" s="1"/>
      <c r="G125" s="1"/>
      <c r="H125" s="1"/>
      <c r="I125" s="46"/>
      <c r="J125" s="1"/>
      <c r="K125" s="1"/>
      <c r="L125" s="1"/>
      <c r="M125" s="1"/>
      <c r="N125" s="1"/>
    </row>
    <row r="126" spans="1:14" s="4" customFormat="1" ht="27" customHeight="1" hidden="1">
      <c r="A126" s="1"/>
      <c r="B126" s="7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4" customFormat="1" ht="27" customHeight="1" hidden="1">
      <c r="A127" s="1"/>
      <c r="B127" s="8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4" customFormat="1" ht="27" customHeight="1" hidden="1">
      <c r="A128" s="1"/>
      <c r="B128" s="8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4" customFormat="1" ht="27" customHeight="1" hidden="1">
      <c r="A129" s="1"/>
      <c r="B129" s="9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4" customFormat="1" ht="27" customHeight="1" hidden="1" outlineLevel="1">
      <c r="A130" s="1"/>
      <c r="B130" s="9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4" customFormat="1" ht="27" customHeight="1" hidden="1" outlineLevel="1">
      <c r="A131" s="1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4" customFormat="1" ht="27" customHeight="1" hidden="1" outlineLevel="1">
      <c r="A132" s="1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4" customFormat="1" ht="27" customHeight="1" hidden="1" outlineLevel="1">
      <c r="A133" s="1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4" customFormat="1" ht="27" customHeight="1" hidden="1" outlineLevel="1">
      <c r="A134" s="1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4" customFormat="1" ht="27" customHeight="1" hidden="1">
      <c r="A135" s="1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4" customFormat="1" ht="27" customHeight="1" hidden="1">
      <c r="A136" s="1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4" customFormat="1" ht="27" customHeight="1" hidden="1">
      <c r="A137" s="1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4" customFormat="1" ht="27" customHeight="1" hidden="1">
      <c r="A138" s="1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4" customFormat="1" ht="27" customHeight="1" hidden="1">
      <c r="A139" s="1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40" customFormat="1" ht="29.25" customHeight="1" hidden="1">
      <c r="A140" s="1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40" customFormat="1" ht="29.25" customHeight="1" hidden="1">
      <c r="A141" s="1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40" customFormat="1" ht="29.25" customHeight="1" hidden="1">
      <c r="A142" s="1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40" customFormat="1" ht="29.25" customHeight="1" hidden="1">
      <c r="A143" s="1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40" customFormat="1" ht="29.25" customHeight="1" hidden="1">
      <c r="A144" s="1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40" customFormat="1" ht="29.25" customHeight="1" hidden="1">
      <c r="A145" s="1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40" customFormat="1" ht="29.25" customHeight="1" hidden="1">
      <c r="A146" s="1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40" customFormat="1" ht="29.25" customHeight="1" hidden="1">
      <c r="A147" s="1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40" customFormat="1" ht="29.25" customHeight="1" hidden="1">
      <c r="A148" s="1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40" customFormat="1" ht="29.25" customHeight="1" hidden="1">
      <c r="A149" s="1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40" customFormat="1" ht="29.25" customHeight="1" hidden="1">
      <c r="A150" s="1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40" customFormat="1" ht="29.25" customHeight="1" hidden="1">
      <c r="A151" s="1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40" customFormat="1" ht="29.25" customHeight="1" hidden="1">
      <c r="A152" s="1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40" customFormat="1" ht="29.25" customHeight="1" hidden="1">
      <c r="A153" s="1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40" customFormat="1" ht="29.25" customHeight="1" hidden="1">
      <c r="A154" s="1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40" customFormat="1" ht="29.25" customHeight="1" hidden="1">
      <c r="A155" s="1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40" customFormat="1" ht="29.25" customHeight="1" hidden="1">
      <c r="A156" s="1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40" customFormat="1" ht="29.25" customHeight="1" hidden="1">
      <c r="A157" s="1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s="40" customFormat="1" ht="29.25" customHeight="1" hidden="1">
      <c r="A158" s="1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s="40" customFormat="1" ht="29.25" customHeight="1" hidden="1">
      <c r="A159" s="1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ht="34.5" customHeight="1" hidden="1">
      <c r="A160" s="1"/>
    </row>
    <row r="161" ht="34.5" customHeight="1">
      <c r="A161" s="1"/>
    </row>
    <row r="162" ht="31.5" customHeight="1">
      <c r="A162" s="1"/>
    </row>
    <row r="163" ht="16.5">
      <c r="A163" s="1"/>
    </row>
    <row r="164" ht="16.5">
      <c r="A164" s="1"/>
    </row>
    <row r="165" ht="16.5">
      <c r="A165" s="1"/>
    </row>
    <row r="166" ht="16.5">
      <c r="A166" s="1"/>
    </row>
    <row r="167" ht="16.5">
      <c r="A167" s="1"/>
    </row>
    <row r="168" ht="16.5">
      <c r="A168" s="1"/>
    </row>
    <row r="169" ht="16.5">
      <c r="A169" s="1"/>
    </row>
    <row r="170" ht="16.5">
      <c r="A170" s="1"/>
    </row>
    <row r="171" ht="16.5">
      <c r="A171" s="1"/>
    </row>
    <row r="172" ht="16.5">
      <c r="A172" s="1"/>
    </row>
    <row r="173" ht="16.5">
      <c r="A173" s="1"/>
    </row>
    <row r="174" ht="16.5">
      <c r="A174" s="1"/>
    </row>
    <row r="175" ht="16.5">
      <c r="A175" s="1"/>
    </row>
    <row r="176" ht="16.5">
      <c r="A176" s="1"/>
    </row>
    <row r="177" ht="16.5">
      <c r="A177" s="1"/>
    </row>
    <row r="178" ht="16.5">
      <c r="A178" s="1"/>
    </row>
    <row r="179" ht="16.5">
      <c r="A179" s="1"/>
    </row>
    <row r="180" ht="16.5">
      <c r="A180" s="1"/>
    </row>
    <row r="181" ht="16.5">
      <c r="A181" s="1"/>
    </row>
    <row r="182" ht="16.5">
      <c r="A182" s="1"/>
    </row>
    <row r="183" ht="16.5">
      <c r="A183" s="1"/>
    </row>
    <row r="184" ht="16.5">
      <c r="A184" s="1"/>
    </row>
    <row r="185" ht="16.5">
      <c r="A185" s="1"/>
    </row>
    <row r="186" ht="16.5">
      <c r="A186" s="1"/>
    </row>
    <row r="187" ht="16.5">
      <c r="A187" s="1"/>
    </row>
    <row r="188" ht="16.5">
      <c r="A188" s="1"/>
    </row>
    <row r="189" ht="16.5">
      <c r="A189" s="1"/>
    </row>
    <row r="190" ht="16.5">
      <c r="A190" s="1"/>
    </row>
    <row r="191" ht="16.5">
      <c r="A191" s="1"/>
    </row>
    <row r="192" ht="16.5">
      <c r="A192" s="1"/>
    </row>
    <row r="193" ht="16.5">
      <c r="A193" s="1"/>
    </row>
    <row r="194" ht="16.5">
      <c r="A194" s="1"/>
    </row>
    <row r="195" ht="16.5">
      <c r="A195" s="1"/>
    </row>
    <row r="196" ht="16.5">
      <c r="A196" s="1"/>
    </row>
    <row r="197" ht="16.5">
      <c r="A197" s="1"/>
    </row>
    <row r="198" ht="16.5">
      <c r="A198" s="1"/>
    </row>
    <row r="199" ht="16.5">
      <c r="A199" s="1"/>
    </row>
    <row r="200" ht="16.5">
      <c r="A200" s="1"/>
    </row>
    <row r="201" ht="16.5">
      <c r="A201" s="1"/>
    </row>
    <row r="202" ht="16.5">
      <c r="A202" s="1"/>
    </row>
    <row r="203" ht="16.5">
      <c r="A203" s="1"/>
    </row>
    <row r="204" ht="16.5">
      <c r="A204" s="1"/>
    </row>
    <row r="205" ht="16.5">
      <c r="A205" s="1"/>
    </row>
    <row r="206" ht="16.5">
      <c r="A206" s="1"/>
    </row>
    <row r="207" ht="16.5">
      <c r="A207" s="1"/>
    </row>
    <row r="208" ht="16.5">
      <c r="A208" s="1"/>
    </row>
    <row r="209" ht="16.5">
      <c r="A209" s="1"/>
    </row>
    <row r="210" ht="16.5">
      <c r="A210" s="1"/>
    </row>
    <row r="211" ht="16.5">
      <c r="A211" s="1"/>
    </row>
    <row r="212" ht="16.5">
      <c r="A212" s="1"/>
    </row>
    <row r="213" ht="16.5">
      <c r="A213" s="1"/>
    </row>
    <row r="214" ht="16.5">
      <c r="A214" s="1"/>
    </row>
    <row r="215" ht="16.5">
      <c r="A215" s="1"/>
    </row>
    <row r="216" ht="16.5">
      <c r="A216" s="1"/>
    </row>
    <row r="217" ht="16.5">
      <c r="A217" s="1"/>
    </row>
    <row r="218" ht="16.5">
      <c r="A218" s="1"/>
    </row>
    <row r="219" ht="16.5">
      <c r="A219" s="1"/>
    </row>
    <row r="220" ht="16.5">
      <c r="A220" s="1"/>
    </row>
    <row r="221" ht="16.5">
      <c r="A221" s="1"/>
    </row>
    <row r="222" ht="16.5">
      <c r="A222" s="1"/>
    </row>
    <row r="223" ht="16.5">
      <c r="A223" s="1"/>
    </row>
    <row r="224" ht="16.5">
      <c r="A224" s="1"/>
    </row>
    <row r="225" ht="16.5">
      <c r="A225" s="1"/>
    </row>
    <row r="226" ht="16.5">
      <c r="A226" s="1"/>
    </row>
    <row r="227" ht="16.5">
      <c r="A227" s="1"/>
    </row>
    <row r="228" ht="16.5">
      <c r="A228" s="1"/>
    </row>
    <row r="229" ht="16.5">
      <c r="A229" s="1"/>
    </row>
    <row r="230" ht="16.5">
      <c r="A230" s="1"/>
    </row>
    <row r="231" ht="16.5">
      <c r="A231" s="1"/>
    </row>
    <row r="232" ht="16.5">
      <c r="A232" s="1"/>
    </row>
    <row r="233" ht="16.5">
      <c r="A233" s="1"/>
    </row>
    <row r="234" ht="16.5">
      <c r="A234" s="1"/>
    </row>
    <row r="235" ht="16.5">
      <c r="A235" s="1"/>
    </row>
    <row r="236" ht="16.5">
      <c r="A236" s="1"/>
    </row>
    <row r="237" ht="16.5">
      <c r="A237" s="1"/>
    </row>
    <row r="238" ht="16.5">
      <c r="A238" s="1"/>
    </row>
    <row r="239" ht="16.5">
      <c r="A239" s="1"/>
    </row>
    <row r="240" ht="16.5">
      <c r="A240" s="1"/>
    </row>
    <row r="241" ht="16.5">
      <c r="A241" s="1"/>
    </row>
    <row r="242" ht="16.5">
      <c r="A242" s="1"/>
    </row>
    <row r="243" ht="16.5">
      <c r="A243" s="1"/>
    </row>
    <row r="244" ht="16.5">
      <c r="A244" s="1"/>
    </row>
    <row r="245" ht="16.5">
      <c r="A245" s="1"/>
    </row>
    <row r="246" ht="16.5">
      <c r="A246" s="1"/>
    </row>
    <row r="247" ht="16.5">
      <c r="A247" s="1"/>
    </row>
    <row r="248" ht="16.5">
      <c r="A248" s="1"/>
    </row>
    <row r="249" ht="16.5">
      <c r="A249" s="1"/>
    </row>
    <row r="250" ht="16.5">
      <c r="A250" s="1"/>
    </row>
    <row r="251" ht="16.5">
      <c r="A251" s="1"/>
    </row>
    <row r="252" ht="16.5">
      <c r="A252" s="1"/>
    </row>
    <row r="253" ht="16.5">
      <c r="A253" s="1"/>
    </row>
    <row r="254" ht="16.5">
      <c r="A254" s="1"/>
    </row>
    <row r="255" ht="16.5">
      <c r="A255" s="1"/>
    </row>
    <row r="256" ht="16.5">
      <c r="A256" s="1"/>
    </row>
    <row r="257" ht="16.5">
      <c r="A257" s="1"/>
    </row>
    <row r="258" ht="16.5">
      <c r="A258" s="1"/>
    </row>
    <row r="259" ht="16.5">
      <c r="A259" s="1"/>
    </row>
    <row r="260" ht="16.5">
      <c r="A260" s="1"/>
    </row>
    <row r="261" ht="16.5">
      <c r="A261" s="1"/>
    </row>
    <row r="262" ht="16.5">
      <c r="A262" s="1"/>
    </row>
    <row r="263" ht="16.5">
      <c r="A263" s="1"/>
    </row>
    <row r="264" ht="16.5">
      <c r="A264" s="1"/>
    </row>
    <row r="265" ht="16.5">
      <c r="A265" s="1"/>
    </row>
    <row r="266" ht="16.5">
      <c r="A266" s="1"/>
    </row>
    <row r="267" ht="16.5">
      <c r="A267" s="1"/>
    </row>
    <row r="268" ht="16.5">
      <c r="A268" s="1"/>
    </row>
    <row r="269" ht="16.5">
      <c r="A269" s="1"/>
    </row>
    <row r="270" ht="16.5">
      <c r="A270" s="1"/>
    </row>
    <row r="271" ht="16.5">
      <c r="A271" s="1"/>
    </row>
    <row r="272" ht="16.5">
      <c r="A272" s="1"/>
    </row>
    <row r="273" ht="16.5">
      <c r="A273" s="1"/>
    </row>
    <row r="274" ht="16.5">
      <c r="A274" s="1"/>
    </row>
    <row r="275" ht="16.5">
      <c r="A275" s="1"/>
    </row>
    <row r="276" ht="16.5">
      <c r="A276" s="1"/>
    </row>
    <row r="277" ht="16.5">
      <c r="A277" s="1"/>
    </row>
    <row r="278" ht="16.5">
      <c r="A278" s="1"/>
    </row>
    <row r="279" ht="16.5">
      <c r="A279" s="1"/>
    </row>
    <row r="280" ht="16.5">
      <c r="A280" s="1"/>
    </row>
    <row r="281" ht="16.5">
      <c r="A281" s="1"/>
    </row>
    <row r="282" ht="16.5">
      <c r="A282" s="1"/>
    </row>
    <row r="283" ht="16.5">
      <c r="A283" s="1"/>
    </row>
    <row r="284" ht="16.5">
      <c r="A284" s="1"/>
    </row>
    <row r="285" ht="16.5">
      <c r="A285" s="1"/>
    </row>
    <row r="286" ht="16.5">
      <c r="A286" s="1"/>
    </row>
    <row r="287" ht="16.5">
      <c r="A287" s="1"/>
    </row>
    <row r="288" ht="16.5">
      <c r="A288" s="1"/>
    </row>
    <row r="289" ht="16.5">
      <c r="A289" s="1"/>
    </row>
    <row r="290" ht="16.5">
      <c r="A290" s="1"/>
    </row>
    <row r="291" ht="16.5">
      <c r="A291" s="1"/>
    </row>
    <row r="292" ht="16.5">
      <c r="A292" s="1"/>
    </row>
    <row r="293" ht="16.5">
      <c r="A293" s="1"/>
    </row>
    <row r="294" ht="16.5">
      <c r="A294" s="1"/>
    </row>
    <row r="295" ht="16.5">
      <c r="A295" s="1"/>
    </row>
    <row r="296" ht="16.5">
      <c r="A296" s="1"/>
    </row>
    <row r="297" ht="16.5">
      <c r="A297" s="1"/>
    </row>
    <row r="298" ht="16.5">
      <c r="A298" s="1"/>
    </row>
    <row r="299" ht="16.5">
      <c r="A299" s="1"/>
    </row>
    <row r="300" ht="16.5">
      <c r="A300" s="1"/>
    </row>
    <row r="301" ht="16.5">
      <c r="A301" s="1"/>
    </row>
    <row r="302" ht="16.5">
      <c r="A302" s="1"/>
    </row>
    <row r="303" ht="16.5">
      <c r="A303" s="1"/>
    </row>
    <row r="304" ht="16.5">
      <c r="A304" s="1"/>
    </row>
    <row r="305" ht="16.5">
      <c r="A305" s="1"/>
    </row>
    <row r="306" ht="16.5">
      <c r="A306" s="1"/>
    </row>
    <row r="307" ht="16.5">
      <c r="A307" s="1"/>
    </row>
    <row r="308" ht="16.5">
      <c r="A308" s="1"/>
    </row>
    <row r="309" ht="16.5">
      <c r="A309" s="1"/>
    </row>
    <row r="310" ht="16.5">
      <c r="A310" s="1"/>
    </row>
    <row r="311" ht="16.5">
      <c r="A311" s="1"/>
    </row>
    <row r="312" ht="16.5">
      <c r="A312" s="1"/>
    </row>
    <row r="313" ht="16.5">
      <c r="A313" s="1"/>
    </row>
    <row r="314" ht="16.5">
      <c r="A314" s="1"/>
    </row>
    <row r="315" ht="16.5">
      <c r="A315" s="1"/>
    </row>
    <row r="316" ht="16.5">
      <c r="A316" s="1"/>
    </row>
    <row r="317" ht="16.5">
      <c r="A317" s="1"/>
    </row>
    <row r="318" ht="16.5">
      <c r="A318" s="1"/>
    </row>
    <row r="319" ht="16.5">
      <c r="A319" s="1"/>
    </row>
    <row r="320" ht="16.5">
      <c r="A320" s="1"/>
    </row>
    <row r="321" ht="16.5">
      <c r="A321" s="1"/>
    </row>
    <row r="322" ht="16.5">
      <c r="A322" s="1"/>
    </row>
    <row r="323" ht="16.5">
      <c r="A323" s="1"/>
    </row>
    <row r="324" ht="16.5">
      <c r="A324" s="1"/>
    </row>
    <row r="325" ht="16.5">
      <c r="A325" s="1"/>
    </row>
    <row r="326" ht="16.5">
      <c r="A326" s="1"/>
    </row>
    <row r="327" ht="16.5">
      <c r="A327" s="1"/>
    </row>
    <row r="328" ht="16.5">
      <c r="A328" s="1"/>
    </row>
    <row r="329" ht="16.5">
      <c r="A329" s="1"/>
    </row>
    <row r="330" ht="16.5">
      <c r="A330" s="1"/>
    </row>
    <row r="331" ht="16.5">
      <c r="A331" s="1"/>
    </row>
    <row r="332" ht="16.5">
      <c r="A332" s="1"/>
    </row>
    <row r="333" ht="16.5">
      <c r="A333" s="1"/>
    </row>
    <row r="334" ht="16.5">
      <c r="A334" s="1"/>
    </row>
    <row r="335" ht="16.5">
      <c r="A335" s="1"/>
    </row>
    <row r="336" ht="16.5">
      <c r="A336" s="1"/>
    </row>
    <row r="337" ht="16.5">
      <c r="A337" s="1"/>
    </row>
    <row r="338" ht="16.5">
      <c r="A338" s="1"/>
    </row>
    <row r="339" ht="16.5">
      <c r="A339" s="1"/>
    </row>
    <row r="340" ht="16.5">
      <c r="A340" s="1"/>
    </row>
    <row r="341" ht="16.5">
      <c r="A341" s="1"/>
    </row>
    <row r="342" ht="16.5">
      <c r="A342" s="1"/>
    </row>
    <row r="343" ht="16.5">
      <c r="A343" s="1"/>
    </row>
    <row r="344" ht="16.5">
      <c r="A344" s="1"/>
    </row>
    <row r="345" ht="16.5">
      <c r="A345" s="1"/>
    </row>
    <row r="346" ht="16.5">
      <c r="A346" s="1"/>
    </row>
    <row r="347" ht="16.5">
      <c r="A347" s="1"/>
    </row>
    <row r="348" ht="16.5">
      <c r="A348" s="1"/>
    </row>
    <row r="349" ht="16.5">
      <c r="A349" s="1"/>
    </row>
    <row r="350" ht="16.5">
      <c r="A350" s="1"/>
    </row>
    <row r="351" ht="16.5">
      <c r="A351" s="1"/>
    </row>
    <row r="352" ht="16.5">
      <c r="A352" s="1"/>
    </row>
    <row r="353" ht="16.5">
      <c r="A353" s="1"/>
    </row>
    <row r="354" ht="16.5">
      <c r="A354" s="1"/>
    </row>
    <row r="355" ht="16.5">
      <c r="A355" s="1"/>
    </row>
    <row r="356" ht="16.5">
      <c r="A356" s="1"/>
    </row>
    <row r="357" ht="16.5">
      <c r="A357" s="1"/>
    </row>
    <row r="358" ht="16.5">
      <c r="A358" s="1"/>
    </row>
    <row r="359" ht="16.5">
      <c r="A359" s="1"/>
    </row>
    <row r="360" ht="16.5">
      <c r="A360" s="1"/>
    </row>
    <row r="361" ht="16.5">
      <c r="A361" s="1"/>
    </row>
    <row r="362" ht="16.5">
      <c r="A362" s="1"/>
    </row>
    <row r="363" ht="16.5">
      <c r="A363" s="1"/>
    </row>
    <row r="364" ht="16.5">
      <c r="A364" s="1"/>
    </row>
    <row r="365" ht="16.5">
      <c r="A365" s="1"/>
    </row>
    <row r="366" ht="16.5">
      <c r="A366" s="1"/>
    </row>
    <row r="367" ht="16.5">
      <c r="A367" s="1"/>
    </row>
    <row r="368" ht="16.5">
      <c r="A368" s="1"/>
    </row>
    <row r="369" ht="16.5">
      <c r="A369" s="1"/>
    </row>
    <row r="370" ht="16.5">
      <c r="A370" s="1"/>
    </row>
    <row r="371" ht="16.5">
      <c r="A371" s="1"/>
    </row>
    <row r="372" ht="16.5">
      <c r="A372" s="1"/>
    </row>
    <row r="373" ht="16.5">
      <c r="A373" s="1"/>
    </row>
    <row r="374" ht="16.5">
      <c r="A374" s="1"/>
    </row>
    <row r="375" ht="16.5">
      <c r="A375" s="1"/>
    </row>
    <row r="376" ht="16.5">
      <c r="A376" s="1"/>
    </row>
    <row r="377" ht="16.5">
      <c r="A377" s="1"/>
    </row>
    <row r="378" ht="16.5">
      <c r="A378" s="1"/>
    </row>
    <row r="379" ht="16.5">
      <c r="A379" s="1"/>
    </row>
    <row r="380" ht="16.5">
      <c r="A380" s="1"/>
    </row>
    <row r="381" ht="16.5">
      <c r="A381" s="1"/>
    </row>
    <row r="382" ht="16.5">
      <c r="A382" s="1"/>
    </row>
    <row r="383" ht="16.5">
      <c r="A383" s="1"/>
    </row>
    <row r="384" ht="16.5">
      <c r="A384" s="1"/>
    </row>
    <row r="385" ht="16.5">
      <c r="A385" s="1"/>
    </row>
    <row r="386" ht="16.5">
      <c r="A386" s="1"/>
    </row>
    <row r="387" ht="16.5">
      <c r="A387" s="1"/>
    </row>
    <row r="388" ht="16.5">
      <c r="A388" s="1"/>
    </row>
    <row r="389" ht="16.5">
      <c r="A389" s="1"/>
    </row>
    <row r="390" ht="16.5">
      <c r="A390" s="1"/>
    </row>
    <row r="391" ht="16.5">
      <c r="A391" s="1"/>
    </row>
    <row r="392" ht="16.5">
      <c r="A392" s="1"/>
    </row>
    <row r="393" ht="16.5">
      <c r="A393" s="1"/>
    </row>
    <row r="394" ht="16.5">
      <c r="A394" s="1"/>
    </row>
    <row r="395" ht="16.5">
      <c r="A395" s="1"/>
    </row>
    <row r="396" ht="16.5">
      <c r="A396" s="1"/>
    </row>
    <row r="397" ht="16.5">
      <c r="A397" s="1"/>
    </row>
    <row r="398" ht="16.5">
      <c r="A398" s="1"/>
    </row>
    <row r="399" ht="16.5">
      <c r="A399" s="1"/>
    </row>
    <row r="400" ht="16.5">
      <c r="A400" s="1"/>
    </row>
    <row r="401" ht="16.5">
      <c r="A401" s="1"/>
    </row>
    <row r="402" ht="16.5">
      <c r="A402" s="1"/>
    </row>
    <row r="403" ht="16.5">
      <c r="A403" s="1"/>
    </row>
    <row r="404" ht="16.5">
      <c r="A404" s="1"/>
    </row>
    <row r="405" ht="16.5">
      <c r="A405" s="1"/>
    </row>
    <row r="406" ht="16.5">
      <c r="A406" s="1"/>
    </row>
    <row r="407" ht="16.5">
      <c r="A407" s="1"/>
    </row>
    <row r="408" ht="16.5">
      <c r="A408" s="1"/>
    </row>
    <row r="409" ht="16.5">
      <c r="A409" s="1"/>
    </row>
    <row r="410" ht="16.5">
      <c r="A410" s="1"/>
    </row>
    <row r="411" ht="16.5">
      <c r="A411" s="1"/>
    </row>
    <row r="412" ht="16.5">
      <c r="A412" s="1"/>
    </row>
    <row r="413" ht="16.5">
      <c r="A413" s="1"/>
    </row>
    <row r="414" ht="16.5">
      <c r="A414" s="1"/>
    </row>
    <row r="415" ht="16.5">
      <c r="A415" s="1"/>
    </row>
    <row r="416" ht="16.5">
      <c r="A416" s="1"/>
    </row>
    <row r="417" ht="16.5">
      <c r="A417" s="1"/>
    </row>
    <row r="418" ht="16.5">
      <c r="A418" s="1"/>
    </row>
    <row r="419" ht="16.5">
      <c r="A419" s="1"/>
    </row>
    <row r="420" ht="16.5">
      <c r="A420" s="1"/>
    </row>
    <row r="421" ht="16.5">
      <c r="A421" s="1"/>
    </row>
    <row r="422" ht="16.5">
      <c r="A422" s="1"/>
    </row>
    <row r="423" ht="16.5">
      <c r="A423" s="1"/>
    </row>
    <row r="424" ht="16.5">
      <c r="A424" s="1"/>
    </row>
    <row r="425" ht="16.5">
      <c r="A425" s="1"/>
    </row>
    <row r="426" ht="16.5">
      <c r="A426" s="1"/>
    </row>
    <row r="427" ht="16.5">
      <c r="A427" s="1"/>
    </row>
    <row r="428" ht="16.5">
      <c r="A428" s="1"/>
    </row>
    <row r="429" ht="16.5">
      <c r="A429" s="1"/>
    </row>
    <row r="430" ht="16.5">
      <c r="A430" s="1"/>
    </row>
    <row r="431" ht="16.5">
      <c r="A431" s="1"/>
    </row>
    <row r="432" ht="16.5">
      <c r="A432" s="1"/>
    </row>
    <row r="433" ht="16.5">
      <c r="A433" s="1"/>
    </row>
    <row r="434" ht="16.5">
      <c r="A434" s="1"/>
    </row>
    <row r="435" ht="16.5">
      <c r="A435" s="1"/>
    </row>
    <row r="436" ht="16.5">
      <c r="A436" s="1"/>
    </row>
    <row r="437" ht="16.5">
      <c r="A437" s="1"/>
    </row>
    <row r="438" ht="16.5">
      <c r="A438" s="1"/>
    </row>
    <row r="439" ht="16.5">
      <c r="A439" s="1"/>
    </row>
    <row r="440" ht="16.5">
      <c r="A440" s="1"/>
    </row>
    <row r="441" ht="16.5">
      <c r="A441" s="1"/>
    </row>
    <row r="442" ht="16.5">
      <c r="A442" s="1"/>
    </row>
    <row r="443" ht="16.5">
      <c r="A443" s="1"/>
    </row>
    <row r="444" ht="16.5">
      <c r="A444" s="1"/>
    </row>
    <row r="445" ht="16.5">
      <c r="A445" s="1"/>
    </row>
    <row r="446" ht="16.5">
      <c r="A446" s="1"/>
    </row>
    <row r="447" ht="16.5">
      <c r="A447" s="1"/>
    </row>
    <row r="448" ht="16.5">
      <c r="A448" s="1"/>
    </row>
    <row r="449" ht="16.5">
      <c r="A449" s="1"/>
    </row>
    <row r="450" ht="16.5">
      <c r="A450" s="1"/>
    </row>
    <row r="451" ht="16.5">
      <c r="A451" s="1"/>
    </row>
    <row r="452" ht="16.5">
      <c r="A452" s="1"/>
    </row>
    <row r="453" ht="16.5">
      <c r="A453" s="1"/>
    </row>
    <row r="454" ht="16.5">
      <c r="A454" s="1"/>
    </row>
    <row r="455" ht="16.5">
      <c r="A455" s="1"/>
    </row>
    <row r="456" ht="16.5">
      <c r="A456" s="1"/>
    </row>
    <row r="457" ht="16.5">
      <c r="A457" s="1"/>
    </row>
    <row r="458" ht="16.5">
      <c r="A458" s="1"/>
    </row>
    <row r="459" ht="16.5">
      <c r="A459" s="1"/>
    </row>
    <row r="460" ht="16.5">
      <c r="A460" s="1"/>
    </row>
    <row r="461" ht="16.5">
      <c r="A461" s="1"/>
    </row>
    <row r="462" ht="16.5">
      <c r="A462" s="1"/>
    </row>
    <row r="463" ht="16.5">
      <c r="A463" s="1"/>
    </row>
    <row r="464" ht="16.5">
      <c r="A464" s="1"/>
    </row>
    <row r="465" ht="16.5">
      <c r="A465" s="1"/>
    </row>
    <row r="466" ht="16.5">
      <c r="A466" s="1"/>
    </row>
    <row r="467" ht="16.5">
      <c r="A467" s="1"/>
    </row>
    <row r="468" ht="16.5">
      <c r="A468" s="1"/>
    </row>
    <row r="469" ht="16.5">
      <c r="A469" s="1"/>
    </row>
    <row r="470" ht="16.5">
      <c r="A470" s="1"/>
    </row>
    <row r="471" ht="16.5">
      <c r="A471" s="1"/>
    </row>
    <row r="472" ht="16.5">
      <c r="A472" s="1"/>
    </row>
    <row r="473" ht="16.5">
      <c r="A473" s="1"/>
    </row>
    <row r="474" ht="16.5">
      <c r="A474" s="1"/>
    </row>
    <row r="475" ht="16.5">
      <c r="A475" s="1"/>
    </row>
    <row r="476" ht="16.5">
      <c r="A476" s="1"/>
    </row>
    <row r="477" ht="16.5">
      <c r="A477" s="1"/>
    </row>
    <row r="478" ht="16.5">
      <c r="A478" s="1"/>
    </row>
    <row r="479" ht="16.5">
      <c r="A479" s="1"/>
    </row>
    <row r="480" ht="16.5">
      <c r="A480" s="1"/>
    </row>
    <row r="481" ht="16.5">
      <c r="A481" s="1"/>
    </row>
    <row r="482" ht="16.5">
      <c r="A482" s="1"/>
    </row>
    <row r="483" ht="16.5">
      <c r="A483" s="1"/>
    </row>
    <row r="484" ht="16.5">
      <c r="A484" s="1"/>
    </row>
    <row r="485" ht="16.5">
      <c r="A485" s="1"/>
    </row>
    <row r="486" ht="16.5">
      <c r="A486" s="1"/>
    </row>
    <row r="487" ht="16.5">
      <c r="A487" s="1"/>
    </row>
    <row r="488" ht="16.5">
      <c r="A488" s="1"/>
    </row>
    <row r="489" ht="16.5">
      <c r="A489" s="1"/>
    </row>
    <row r="490" ht="16.5">
      <c r="A490" s="1"/>
    </row>
    <row r="491" ht="16.5">
      <c r="A491" s="1"/>
    </row>
    <row r="492" ht="16.5">
      <c r="A492" s="1"/>
    </row>
    <row r="493" ht="16.5">
      <c r="A493" s="1"/>
    </row>
    <row r="494" ht="16.5">
      <c r="A494" s="1"/>
    </row>
    <row r="495" ht="16.5">
      <c r="A495" s="1"/>
    </row>
    <row r="496" ht="16.5">
      <c r="A496" s="1"/>
    </row>
    <row r="497" ht="16.5">
      <c r="A497" s="1"/>
    </row>
    <row r="498" ht="16.5">
      <c r="A498" s="1"/>
    </row>
    <row r="499" ht="16.5">
      <c r="A499" s="1"/>
    </row>
    <row r="500" ht="16.5">
      <c r="A500" s="1"/>
    </row>
    <row r="501" ht="16.5">
      <c r="A501" s="1"/>
    </row>
    <row r="502" ht="16.5">
      <c r="A502" s="1"/>
    </row>
    <row r="503" ht="16.5">
      <c r="A503" s="1"/>
    </row>
    <row r="504" ht="16.5">
      <c r="A504" s="1"/>
    </row>
    <row r="505" ht="16.5">
      <c r="A505" s="1"/>
    </row>
    <row r="506" ht="16.5">
      <c r="A506" s="1"/>
    </row>
    <row r="507" ht="16.5">
      <c r="A507" s="1"/>
    </row>
    <row r="508" ht="16.5">
      <c r="A508" s="1"/>
    </row>
    <row r="509" ht="16.5">
      <c r="A509" s="1"/>
    </row>
    <row r="510" ht="16.5">
      <c r="A510" s="1"/>
    </row>
    <row r="511" ht="16.5">
      <c r="A511" s="1"/>
    </row>
    <row r="512" ht="16.5">
      <c r="A512" s="1"/>
    </row>
    <row r="513" ht="16.5">
      <c r="A513" s="1"/>
    </row>
    <row r="514" ht="16.5">
      <c r="A514" s="1"/>
    </row>
    <row r="515" ht="16.5">
      <c r="A515" s="1"/>
    </row>
    <row r="516" ht="16.5">
      <c r="A516" s="1"/>
    </row>
    <row r="517" ht="16.5">
      <c r="A517" s="1"/>
    </row>
    <row r="518" ht="16.5">
      <c r="A518" s="1"/>
    </row>
    <row r="519" ht="16.5">
      <c r="A519" s="1"/>
    </row>
    <row r="520" ht="16.5">
      <c r="A520" s="1"/>
    </row>
    <row r="521" ht="16.5">
      <c r="A521" s="1"/>
    </row>
    <row r="522" ht="16.5">
      <c r="A522" s="1"/>
    </row>
    <row r="523" ht="16.5">
      <c r="A523" s="1"/>
    </row>
    <row r="524" ht="16.5">
      <c r="A524" s="1"/>
    </row>
    <row r="525" ht="16.5">
      <c r="A525" s="1"/>
    </row>
    <row r="526" ht="16.5">
      <c r="A526" s="1"/>
    </row>
    <row r="527" ht="16.5">
      <c r="A527" s="1"/>
    </row>
    <row r="528" ht="16.5">
      <c r="A528" s="1"/>
    </row>
    <row r="529" ht="16.5">
      <c r="A529" s="1"/>
    </row>
    <row r="530" ht="16.5">
      <c r="A530" s="1"/>
    </row>
    <row r="531" ht="16.5">
      <c r="A531" s="1"/>
    </row>
    <row r="532" ht="16.5">
      <c r="A532" s="1"/>
    </row>
    <row r="533" ht="16.5">
      <c r="A533" s="1"/>
    </row>
    <row r="534" ht="16.5">
      <c r="A534" s="1"/>
    </row>
    <row r="535" ht="16.5">
      <c r="A535" s="1"/>
    </row>
    <row r="536" ht="16.5">
      <c r="A536" s="1"/>
    </row>
    <row r="537" ht="16.5">
      <c r="A537" s="1"/>
    </row>
    <row r="538" ht="16.5">
      <c r="A538" s="1"/>
    </row>
    <row r="539" ht="16.5">
      <c r="A539" s="1"/>
    </row>
    <row r="540" ht="16.5">
      <c r="A540" s="1"/>
    </row>
    <row r="541" ht="16.5">
      <c r="A541" s="1"/>
    </row>
    <row r="542" ht="16.5">
      <c r="A542" s="1"/>
    </row>
    <row r="543" ht="16.5">
      <c r="A543" s="1"/>
    </row>
    <row r="544" ht="16.5">
      <c r="A544" s="1"/>
    </row>
    <row r="545" ht="16.5">
      <c r="A545" s="1"/>
    </row>
    <row r="546" ht="16.5">
      <c r="A546" s="1"/>
    </row>
    <row r="547" ht="16.5">
      <c r="A547" s="1"/>
    </row>
    <row r="548" ht="16.5">
      <c r="A548" s="1"/>
    </row>
    <row r="549" ht="16.5">
      <c r="A549" s="1"/>
    </row>
    <row r="550" ht="16.5">
      <c r="A550" s="1"/>
    </row>
    <row r="551" ht="16.5">
      <c r="A551" s="1"/>
    </row>
  </sheetData>
  <mergeCells count="18">
    <mergeCell ref="O4:O5"/>
    <mergeCell ref="D3:O3"/>
    <mergeCell ref="L4:L5"/>
    <mergeCell ref="M4:M5"/>
    <mergeCell ref="D4:D5"/>
    <mergeCell ref="H4:H5"/>
    <mergeCell ref="G4:G5"/>
    <mergeCell ref="F4:F5"/>
    <mergeCell ref="E4:E5"/>
    <mergeCell ref="N4:N5"/>
    <mergeCell ref="N1:N2"/>
    <mergeCell ref="A1:M2"/>
    <mergeCell ref="A3:A5"/>
    <mergeCell ref="B3:B5"/>
    <mergeCell ref="C3:C5"/>
    <mergeCell ref="I4:I5"/>
    <mergeCell ref="J4:J5"/>
    <mergeCell ref="K4:K5"/>
  </mergeCells>
  <printOptions horizontalCentered="1" verticalCentered="1"/>
  <pageMargins left="0.1968503937007874" right="0.3937007874015748" top="0.3937007874015748" bottom="0.3937007874015748" header="0.3937007874015748" footer="0.3937007874015748"/>
  <pageSetup horizontalDpi="600" verticalDpi="600" orientation="portrait" paperSize="9" scale="37" r:id="rId3"/>
  <rowBreaks count="2" manualBreakCount="2">
    <brk id="141" max="23" man="1"/>
    <brk id="145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selhoz06</cp:lastModifiedBy>
  <cp:lastPrinted>2008-07-21T07:16:03Z</cp:lastPrinted>
  <dcterms:created xsi:type="dcterms:W3CDTF">2001-05-07T11:51:26Z</dcterms:created>
  <dcterms:modified xsi:type="dcterms:W3CDTF">2008-07-24T04:36:52Z</dcterms:modified>
  <cp:category/>
  <cp:version/>
  <cp:contentType/>
  <cp:contentStatus/>
</cp:coreProperties>
</file>