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мероприятия до 2020" sheetId="1" r:id="rId1"/>
  </sheets>
  <definedNames>
    <definedName name="_xlnm.Print_Titles" localSheetId="0">'мероприятия до 2020'!$18:$18</definedName>
  </definedNames>
  <calcPr fullCalcOnLoad="1"/>
</workbook>
</file>

<file path=xl/sharedStrings.xml><?xml version="1.0" encoding="utf-8"?>
<sst xmlns="http://schemas.openxmlformats.org/spreadsheetml/2006/main" count="252" uniqueCount="116">
  <si>
    <t>ВСЕГО</t>
  </si>
  <si>
    <t>Минстрой</t>
  </si>
  <si>
    <t>Источники финансирования</t>
  </si>
  <si>
    <t>района</t>
  </si>
  <si>
    <t>2009 г.</t>
  </si>
  <si>
    <t>2010 г.</t>
  </si>
  <si>
    <t>2011 г.</t>
  </si>
  <si>
    <t>2012 г.</t>
  </si>
  <si>
    <t>2013 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</si>
  <si>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</si>
  <si>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2014 г.</t>
  </si>
  <si>
    <t>2015 г.</t>
  </si>
  <si>
    <t>2016 г.</t>
  </si>
  <si>
    <t>2017 г.</t>
  </si>
  <si>
    <t>2018 г.</t>
  </si>
  <si>
    <t>2019 г.</t>
  </si>
  <si>
    <t>2020 г.</t>
  </si>
  <si>
    <t>республиканский бюджет Чувашской Республики</t>
  </si>
  <si>
    <t xml:space="preserve">МЕРОПРИЯТИЯ </t>
  </si>
  <si>
    <t xml:space="preserve">Мощ-ность, объем работ  </t>
  </si>
  <si>
    <t>Ответственные исполнители</t>
  </si>
  <si>
    <t>Приложение № 1</t>
  </si>
  <si>
    <t>водой на 2009-2020 годы"</t>
  </si>
  <si>
    <t>№ 
пп</t>
  </si>
  <si>
    <t xml:space="preserve">Сроки  выпол-нения работ, годы  </t>
  </si>
  <si>
    <t>(млн. рублей)</t>
  </si>
  <si>
    <t>Водоснабжение</t>
  </si>
  <si>
    <t>** Эксплуатационные расходы.</t>
  </si>
  <si>
    <t>____________</t>
  </si>
  <si>
    <t xml:space="preserve">Наименование направлений, 
видов работ и мероприятий (объектов) с указанием местоположения </t>
  </si>
  <si>
    <t>к районной целевой программе</t>
  </si>
  <si>
    <t>района качественной питьевой</t>
  </si>
  <si>
    <t>1.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</si>
  <si>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</si>
  <si>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</si>
  <si>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</si>
  <si>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</si>
  <si>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</si>
  <si>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</si>
  <si>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</si>
  <si>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</si>
  <si>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</si>
  <si>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</si>
  <si>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1.12.</t>
  </si>
  <si>
    <t>1.11.</t>
  </si>
  <si>
    <t>1.13.</t>
  </si>
  <si>
    <t>1.14.</t>
  </si>
  <si>
    <t>1.15.</t>
  </si>
  <si>
    <t>Итого по Программе:</t>
  </si>
  <si>
    <t xml:space="preserve">"Обеспечение населения Шумерлинского </t>
  </si>
  <si>
    <t>ПО РЕАЛИЗАЦИИ РАЙОННОЙ ЦЕЛЕВОЙ ПРОГРАММЫ "ОБЕСПЕЧЕНИЕ НАСЕЛЕНИЯ ШУМЕРЛИНСКОГО РАЙОНА КАЧЕСТВЕННОЙ ПИТЬЕВОЙ ВОДОЙ НА 2009-2020 годы"</t>
  </si>
  <si>
    <t>1. Развитие систем водоснабжения Шумерлинского района</t>
  </si>
  <si>
    <t>Шумерлинского</t>
  </si>
  <si>
    <t xml:space="preserve">Шумерлинский район </t>
  </si>
  <si>
    <t>д. Торханы</t>
  </si>
  <si>
    <t>5,5 км</t>
  </si>
  <si>
    <t>станция водоочистки</t>
  </si>
  <si>
    <t>с.с. Ходары, Юманаи</t>
  </si>
  <si>
    <t xml:space="preserve">с.Большие Алгаши </t>
  </si>
  <si>
    <t xml:space="preserve">7,4  км </t>
  </si>
  <si>
    <t xml:space="preserve">Водоснабжение </t>
  </si>
  <si>
    <t>д. Малые Туваны</t>
  </si>
  <si>
    <t>3,4 км</t>
  </si>
  <si>
    <t xml:space="preserve">пос. Саланчик </t>
  </si>
  <si>
    <t>4,6 км</t>
  </si>
  <si>
    <t xml:space="preserve">с. Нижняя Кумашка </t>
  </si>
  <si>
    <t xml:space="preserve">6,1 км </t>
  </si>
  <si>
    <t xml:space="preserve">д. Чувашские Алгаши </t>
  </si>
  <si>
    <t>3,2 км</t>
  </si>
  <si>
    <t xml:space="preserve">д. Егоркино </t>
  </si>
  <si>
    <t>6,8 км</t>
  </si>
  <si>
    <t xml:space="preserve">д. Бреняши </t>
  </si>
  <si>
    <t xml:space="preserve">3,0 км </t>
  </si>
  <si>
    <t xml:space="preserve">д. Лесные Туваны </t>
  </si>
  <si>
    <t xml:space="preserve">4,1 км </t>
  </si>
  <si>
    <t xml:space="preserve">д. Вторые Ялдры </t>
  </si>
  <si>
    <t>3,0 км</t>
  </si>
  <si>
    <t xml:space="preserve">с. Русские Алгаши </t>
  </si>
  <si>
    <t xml:space="preserve">с. Туваны </t>
  </si>
  <si>
    <t>4,1 км</t>
  </si>
  <si>
    <t xml:space="preserve">д. Яндаши </t>
  </si>
  <si>
    <t>3,9 км</t>
  </si>
  <si>
    <t xml:space="preserve">пос. Красный Октябрь </t>
  </si>
  <si>
    <t>4,4 км</t>
  </si>
  <si>
    <t>1.16.</t>
  </si>
  <si>
    <t xml:space="preserve">пос. Мыслец </t>
  </si>
  <si>
    <t xml:space="preserve">д. Шумерля </t>
  </si>
  <si>
    <t>10,6 км</t>
  </si>
  <si>
    <t>1.17.</t>
  </si>
  <si>
    <t>1.18.</t>
  </si>
  <si>
    <t>1.19.</t>
  </si>
  <si>
    <t xml:space="preserve">д. Пояндайкино </t>
  </si>
  <si>
    <t xml:space="preserve">5,3 км </t>
  </si>
  <si>
    <t xml:space="preserve">д. Савадеркино </t>
  </si>
  <si>
    <t>3,1 км</t>
  </si>
  <si>
    <t>1.20.</t>
  </si>
  <si>
    <t xml:space="preserve">раз. Пинеры </t>
  </si>
  <si>
    <t>1,7 км</t>
  </si>
  <si>
    <t>1.21.</t>
  </si>
  <si>
    <t>1.22.</t>
  </si>
  <si>
    <t xml:space="preserve">пос. Волга </t>
  </si>
  <si>
    <t xml:space="preserve">пос. Речной </t>
  </si>
  <si>
    <t xml:space="preserve">1,8 км </t>
  </si>
  <si>
    <t xml:space="preserve">д. Кадеркино </t>
  </si>
  <si>
    <t>2,18 км</t>
  </si>
  <si>
    <t>п. Петропавловск</t>
  </si>
  <si>
    <t>1.23.</t>
  </si>
  <si>
    <t>1.24.</t>
  </si>
  <si>
    <t xml:space="preserve">0,4 км </t>
  </si>
  <si>
    <t xml:space="preserve">Бюджет Шумерлинского района  </t>
  </si>
  <si>
    <t>Чувашии*,</t>
  </si>
  <si>
    <t xml:space="preserve">администрация </t>
  </si>
  <si>
    <t>2009-</t>
  </si>
  <si>
    <t>* Мероприятия, предусмотренные Программой, согласованы с исполнителем.</t>
  </si>
  <si>
    <t xml:space="preserve">республиканский бюджет Чувашской Республики </t>
  </si>
  <si>
    <t xml:space="preserve">Внебюджетныые источники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</si>
</sst>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0"/>
    <numFmt numFmtId="169" formatCode="0.0"/>
    <numFmt numFmtId="170" formatCode="0.000;[Red]0.000"/>
    <numFmt numFmtId="171" formatCode="#,##0.000"/>
    <numFmt numFmtId="172" formatCode="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0.000000"/>
    <numFmt numFmtId="190" formatCode="0.00000"/>
    <numFmt numFmtId="191" formatCode="0.0000"/>
    <numFmt numFmtId="192" formatCode="0.0000000"/>
    <numFmt numFmtId="193" formatCode="0.00;[Red]0.00"/>
    <numFmt numFmtId="194" formatCode="_-* #,##0.000_р_._-;\-* #,##0.000_р_._-;_-* &quot;-&quot;???_р_._-;_-@_-"/>
    <numFmt numFmtId="195" formatCode="#,##0.000&quot;р.&quot;"/>
  </numFmts>
  <fonts count="27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9"/>
      <name val="Times New Roman"/>
      <family val="1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center" vertical="top"/>
    </xf>
    <xf numFmtId="0" fontId="24" fillId="0" borderId="0" xfId="0" applyFont="1" applyBorder="1" applyAlignment="1">
      <alignment vertical="top"/>
    </xf>
    <xf numFmtId="0" fontId="24" fillId="0" borderId="10" xfId="53" applyNumberFormat="1" applyFont="1" applyFill="1" applyBorder="1" applyAlignment="1">
      <alignment horizontal="center" vertical="top"/>
      <protection/>
    </xf>
    <xf numFmtId="0" fontId="24" fillId="0" borderId="10" xfId="0" applyNumberFormat="1" applyFont="1" applyBorder="1" applyAlignment="1">
      <alignment horizontal="center" vertical="top"/>
    </xf>
    <xf numFmtId="169" fontId="24" fillId="0" borderId="0" xfId="0" applyNumberFormat="1" applyFont="1" applyAlignment="1">
      <alignment horizontal="center" vertical="top"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vertical="top"/>
    </xf>
    <xf numFmtId="0" fontId="0" fillId="0" borderId="11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 horizontal="left" vertical="top"/>
    </xf>
    <xf numFmtId="169" fontId="24" fillId="0" borderId="0" xfId="0" applyNumberFormat="1" applyFont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vertical="top" wrapText="1"/>
    </xf>
    <xf numFmtId="169" fontId="24" fillId="0" borderId="0" xfId="0" applyNumberFormat="1" applyFont="1" applyFill="1" applyBorder="1" applyAlignment="1">
      <alignment horizontal="center" vertical="top" wrapText="1"/>
    </xf>
    <xf numFmtId="169" fontId="24" fillId="0" borderId="0" xfId="0" applyNumberFormat="1" applyFont="1" applyFill="1" applyBorder="1" applyAlignment="1">
      <alignment horizontal="left" vertical="top"/>
    </xf>
    <xf numFmtId="168" fontId="24" fillId="0" borderId="0" xfId="0" applyNumberFormat="1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center" vertical="top" wrapText="1"/>
    </xf>
    <xf numFmtId="168" fontId="24" fillId="0" borderId="0" xfId="0" applyNumberFormat="1" applyFont="1" applyFill="1" applyBorder="1" applyAlignment="1">
      <alignment horizontal="right" vertical="top"/>
    </xf>
    <xf numFmtId="0" fontId="24" fillId="0" borderId="0" xfId="0" applyNumberFormat="1" applyFont="1" applyFill="1" applyBorder="1" applyAlignment="1">
      <alignment horizontal="center" vertical="top"/>
    </xf>
    <xf numFmtId="49" fontId="24" fillId="0" borderId="0" xfId="0" applyNumberFormat="1" applyFont="1" applyFill="1" applyBorder="1" applyAlignment="1">
      <alignment horizontal="left" vertical="top" wrapText="1"/>
    </xf>
    <xf numFmtId="0" fontId="24" fillId="0" borderId="0" xfId="0" applyNumberFormat="1" applyFont="1" applyFill="1" applyBorder="1" applyAlignment="1">
      <alignment horizontal="center" vertical="top" wrapText="1"/>
    </xf>
    <xf numFmtId="0" fontId="24" fillId="24" borderId="0" xfId="53" applyFont="1" applyFill="1" applyBorder="1" applyAlignment="1">
      <alignment horizontal="center" vertical="top"/>
      <protection/>
    </xf>
    <xf numFmtId="0" fontId="24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24" fillId="24" borderId="0" xfId="53" applyFont="1" applyFill="1" applyBorder="1" applyAlignment="1">
      <alignment horizontal="left" vertical="top" wrapText="1"/>
      <protection/>
    </xf>
    <xf numFmtId="169" fontId="24" fillId="24" borderId="0" xfId="53" applyNumberFormat="1" applyFont="1" applyFill="1" applyBorder="1" applyAlignment="1">
      <alignment horizontal="center" vertical="top"/>
      <protection/>
    </xf>
    <xf numFmtId="168" fontId="24" fillId="24" borderId="0" xfId="53" applyNumberFormat="1" applyFont="1" applyFill="1" applyBorder="1" applyAlignment="1">
      <alignment vertical="top"/>
      <protection/>
    </xf>
    <xf numFmtId="0" fontId="24" fillId="0" borderId="0" xfId="0" applyFont="1" applyFill="1" applyBorder="1" applyAlignment="1">
      <alignment horizontal="justify" vertical="top" wrapText="1"/>
    </xf>
    <xf numFmtId="168" fontId="26" fillId="0" borderId="0" xfId="0" applyNumberFormat="1" applyFont="1" applyFill="1" applyBorder="1" applyAlignment="1">
      <alignment horizontal="right" vertical="top" wrapText="1"/>
    </xf>
    <xf numFmtId="0" fontId="23" fillId="24" borderId="0" xfId="53" applyFont="1" applyFill="1" applyBorder="1" applyAlignment="1">
      <alignment horizontal="left" vertical="top" wrapText="1"/>
      <protection/>
    </xf>
    <xf numFmtId="169" fontId="23" fillId="24" borderId="0" xfId="53" applyNumberFormat="1" applyFont="1" applyFill="1" applyBorder="1" applyAlignment="1">
      <alignment horizontal="center" vertical="top"/>
      <protection/>
    </xf>
    <xf numFmtId="0" fontId="23" fillId="24" borderId="0" xfId="53" applyFont="1" applyFill="1" applyBorder="1" applyAlignment="1">
      <alignment horizontal="center" vertical="top"/>
      <protection/>
    </xf>
    <xf numFmtId="169" fontId="23" fillId="24" borderId="0" xfId="53" applyNumberFormat="1" applyFont="1" applyFill="1" applyBorder="1" applyAlignment="1">
      <alignment horizontal="left" vertical="top"/>
      <protection/>
    </xf>
    <xf numFmtId="168" fontId="23" fillId="24" borderId="0" xfId="53" applyNumberFormat="1" applyFont="1" applyFill="1" applyBorder="1" applyAlignment="1">
      <alignment vertical="top"/>
      <protection/>
    </xf>
    <xf numFmtId="0" fontId="22" fillId="0" borderId="0" xfId="0" applyFont="1" applyBorder="1" applyAlignment="1">
      <alignment/>
    </xf>
    <xf numFmtId="49" fontId="23" fillId="24" borderId="0" xfId="53" applyNumberFormat="1" applyFont="1" applyFill="1" applyBorder="1" applyAlignment="1">
      <alignment horizontal="left" vertical="top" wrapText="1"/>
      <protection/>
    </xf>
    <xf numFmtId="0" fontId="24" fillId="0" borderId="12" xfId="0" applyNumberFormat="1" applyFont="1" applyBorder="1" applyAlignment="1">
      <alignment horizontal="center" vertical="top"/>
    </xf>
    <xf numFmtId="49" fontId="24" fillId="0" borderId="0" xfId="0" applyNumberFormat="1" applyFont="1" applyBorder="1" applyAlignment="1">
      <alignment vertical="top"/>
    </xf>
    <xf numFmtId="49" fontId="24" fillId="0" borderId="0" xfId="0" applyNumberFormat="1" applyFont="1" applyFill="1" applyBorder="1" applyAlignment="1">
      <alignment horizontal="center" vertical="top"/>
    </xf>
    <xf numFmtId="49" fontId="24" fillId="0" borderId="0" xfId="53" applyNumberFormat="1" applyFont="1" applyBorder="1" applyAlignment="1">
      <alignment horizontal="center" vertical="top"/>
      <protection/>
    </xf>
    <xf numFmtId="49" fontId="23" fillId="0" borderId="0" xfId="53" applyNumberFormat="1" applyFont="1" applyBorder="1" applyAlignment="1">
      <alignment horizontal="center" vertical="top"/>
      <protection/>
    </xf>
    <xf numFmtId="49" fontId="24" fillId="0" borderId="0" xfId="0" applyNumberFormat="1" applyFont="1" applyAlignment="1">
      <alignment vertical="top"/>
    </xf>
    <xf numFmtId="0" fontId="24" fillId="0" borderId="0" xfId="53" applyNumberFormat="1" applyFont="1" applyFill="1" applyBorder="1" applyAlignment="1">
      <alignment horizontal="right" vertical="top"/>
      <protection/>
    </xf>
    <xf numFmtId="0" fontId="24" fillId="0" borderId="0" xfId="0" applyNumberFormat="1" applyFont="1" applyBorder="1" applyAlignment="1">
      <alignment horizontal="right" vertical="top"/>
    </xf>
    <xf numFmtId="0" fontId="24" fillId="0" borderId="13" xfId="53" applyNumberFormat="1" applyFont="1" applyFill="1" applyBorder="1" applyAlignment="1">
      <alignment horizontal="center" vertical="top"/>
      <protection/>
    </xf>
    <xf numFmtId="49" fontId="24" fillId="0" borderId="13" xfId="53" applyNumberFormat="1" applyFont="1" applyFill="1" applyBorder="1" applyAlignment="1">
      <alignment horizontal="center" vertical="top"/>
      <protection/>
    </xf>
    <xf numFmtId="168" fontId="24" fillId="0" borderId="0" xfId="0" applyNumberFormat="1" applyFont="1" applyFill="1" applyBorder="1" applyAlignment="1">
      <alignment vertical="top"/>
    </xf>
    <xf numFmtId="168" fontId="24" fillId="0" borderId="0" xfId="0" applyNumberFormat="1" applyFont="1" applyFill="1" applyBorder="1" applyAlignment="1">
      <alignment horizontal="center" vertical="top" wrapText="1"/>
    </xf>
    <xf numFmtId="49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NumberFormat="1" applyFont="1" applyFill="1" applyBorder="1" applyAlignment="1">
      <alignment horizontal="center" vertical="top" wrapText="1"/>
    </xf>
    <xf numFmtId="169" fontId="23" fillId="0" borderId="0" xfId="0" applyNumberFormat="1" applyFont="1" applyFill="1" applyBorder="1" applyAlignment="1">
      <alignment horizontal="left" vertical="top"/>
    </xf>
    <xf numFmtId="168" fontId="23" fillId="0" borderId="0" xfId="0" applyNumberFormat="1" applyFont="1" applyFill="1" applyBorder="1" applyAlignment="1">
      <alignment horizontal="right" vertical="top" wrapText="1"/>
    </xf>
    <xf numFmtId="49" fontId="23" fillId="0" borderId="0" xfId="0" applyNumberFormat="1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vertical="top" wrapText="1"/>
    </xf>
    <xf numFmtId="168" fontId="24" fillId="0" borderId="0" xfId="0" applyNumberFormat="1" applyFont="1" applyBorder="1" applyAlignment="1">
      <alignment vertical="top"/>
    </xf>
    <xf numFmtId="0" fontId="23" fillId="0" borderId="14" xfId="53" applyNumberFormat="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/>
    </xf>
    <xf numFmtId="49" fontId="24" fillId="0" borderId="15" xfId="53" applyNumberFormat="1" applyFont="1" applyFill="1" applyBorder="1" applyAlignment="1">
      <alignment horizontal="center" vertical="top" wrapText="1"/>
      <protection/>
    </xf>
    <xf numFmtId="0" fontId="24" fillId="0" borderId="10" xfId="53" applyFont="1" applyFill="1" applyBorder="1" applyAlignment="1">
      <alignment horizontal="center" vertical="top"/>
      <protection/>
    </xf>
    <xf numFmtId="0" fontId="24" fillId="0" borderId="11" xfId="53" applyFont="1" applyFill="1" applyBorder="1" applyAlignment="1">
      <alignment horizontal="center" vertical="top"/>
      <protection/>
    </xf>
    <xf numFmtId="49" fontId="24" fillId="0" borderId="0" xfId="53" applyNumberFormat="1" applyFont="1" applyFill="1" applyBorder="1" applyAlignment="1">
      <alignment horizontal="center" vertical="top" wrapText="1"/>
      <protection/>
    </xf>
    <xf numFmtId="49" fontId="24" fillId="0" borderId="0" xfId="53" applyNumberFormat="1" applyFont="1" applyBorder="1" applyAlignment="1">
      <alignment horizontal="justify" vertical="top"/>
      <protection/>
    </xf>
    <xf numFmtId="0" fontId="24" fillId="0" borderId="0" xfId="53" applyNumberFormat="1" applyFont="1" applyFill="1" applyBorder="1" applyAlignment="1">
      <alignment horizontal="center" vertical="center"/>
      <protection/>
    </xf>
    <xf numFmtId="0" fontId="24" fillId="0" borderId="0" xfId="0" applyNumberFormat="1" applyFont="1" applyBorder="1" applyAlignment="1">
      <alignment horizontal="center" vertical="center"/>
    </xf>
    <xf numFmtId="0" fontId="24" fillId="0" borderId="15" xfId="53" applyFont="1" applyFill="1" applyBorder="1" applyAlignment="1">
      <alignment horizontal="center" vertical="top" wrapText="1"/>
      <protection/>
    </xf>
    <xf numFmtId="0" fontId="24" fillId="0" borderId="10" xfId="53" applyFont="1" applyFill="1" applyBorder="1" applyAlignment="1">
      <alignment horizontal="center" vertical="top" wrapText="1"/>
      <protection/>
    </xf>
    <xf numFmtId="0" fontId="24" fillId="0" borderId="11" xfId="53" applyFont="1" applyFill="1" applyBorder="1" applyAlignment="1">
      <alignment horizontal="center" vertical="top" wrapText="1"/>
      <protection/>
    </xf>
    <xf numFmtId="169" fontId="24" fillId="0" borderId="15" xfId="53" applyNumberFormat="1" applyFont="1" applyFill="1" applyBorder="1" applyAlignment="1">
      <alignment horizontal="center" vertical="top" wrapText="1"/>
      <protection/>
    </xf>
    <xf numFmtId="169" fontId="24" fillId="0" borderId="10" xfId="53" applyNumberFormat="1" applyFont="1" applyFill="1" applyBorder="1" applyAlignment="1">
      <alignment horizontal="center" vertical="top" wrapText="1"/>
      <protection/>
    </xf>
    <xf numFmtId="169" fontId="24" fillId="0" borderId="11" xfId="53" applyNumberFormat="1" applyFont="1" applyFill="1" applyBorder="1" applyAlignment="1">
      <alignment horizontal="center" vertical="top" wrapText="1"/>
      <protection/>
    </xf>
    <xf numFmtId="0" fontId="24" fillId="0" borderId="0" xfId="53" applyFont="1" applyBorder="1" applyAlignment="1">
      <alignment horizontal="center" vertical="top"/>
      <protection/>
    </xf>
    <xf numFmtId="0" fontId="24" fillId="0" borderId="0" xfId="0" applyFont="1" applyBorder="1" applyAlignment="1">
      <alignment vertical="top"/>
    </xf>
    <xf numFmtId="0" fontId="23" fillId="0" borderId="0" xfId="53" applyFont="1" applyFill="1" applyBorder="1" applyAlignment="1">
      <alignment horizontal="center" vertical="top"/>
      <protection/>
    </xf>
    <xf numFmtId="0" fontId="25" fillId="0" borderId="16" xfId="53" applyFont="1" applyFill="1" applyBorder="1" applyAlignment="1">
      <alignment horizontal="center" vertical="top"/>
      <protection/>
    </xf>
    <xf numFmtId="49" fontId="24" fillId="0" borderId="17" xfId="53" applyNumberFormat="1" applyFont="1" applyFill="1" applyBorder="1" applyAlignment="1">
      <alignment horizontal="center" vertical="top" wrapText="1"/>
      <protection/>
    </xf>
    <xf numFmtId="0" fontId="24" fillId="0" borderId="12" xfId="53" applyFont="1" applyFill="1" applyBorder="1" applyAlignment="1">
      <alignment horizontal="center" vertical="top"/>
      <protection/>
    </xf>
    <xf numFmtId="0" fontId="24" fillId="0" borderId="18" xfId="53" applyFont="1" applyFill="1" applyBorder="1" applyAlignment="1">
      <alignment horizontal="center" vertical="top"/>
      <protection/>
    </xf>
    <xf numFmtId="0" fontId="24" fillId="0" borderId="11" xfId="53" applyNumberFormat="1" applyFont="1" applyFill="1" applyBorder="1" applyAlignment="1">
      <alignment horizontal="center" vertical="top" wrapText="1"/>
      <protection/>
    </xf>
    <xf numFmtId="0" fontId="24" fillId="0" borderId="19" xfId="53" applyNumberFormat="1" applyFont="1" applyFill="1" applyBorder="1" applyAlignment="1">
      <alignment horizontal="center" vertical="top" wrapText="1"/>
      <protection/>
    </xf>
    <xf numFmtId="0" fontId="24" fillId="0" borderId="15" xfId="53" applyNumberFormat="1" applyFont="1" applyFill="1" applyBorder="1" applyAlignment="1">
      <alignment horizontal="center" vertical="top" wrapText="1"/>
      <protection/>
    </xf>
    <xf numFmtId="0" fontId="24" fillId="0" borderId="0" xfId="53" applyFont="1" applyFill="1" applyBorder="1" applyAlignment="1">
      <alignment horizontal="right" vertical="top"/>
      <protection/>
    </xf>
    <xf numFmtId="0" fontId="24" fillId="0" borderId="10" xfId="53" applyNumberFormat="1" applyFont="1" applyFill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56"/>
  <sheetViews>
    <sheetView tabSelected="1" view="pageBreakPreview" zoomScaleNormal="70" zoomScaleSheetLayoutView="100" zoomScalePageLayoutView="0" workbookViewId="0" topLeftCell="F1">
      <pane ySplit="18" topLeftCell="BM19" activePane="bottomLeft" state="frozen"/>
      <selection pane="topLeft" activeCell="A1" sqref="A1"/>
      <selection pane="bottomLeft" activeCell="S21" sqref="S21"/>
    </sheetView>
  </sheetViews>
  <sheetFormatPr defaultColWidth="9.00390625" defaultRowHeight="12.75"/>
  <cols>
    <col min="1" max="1" width="4.625" style="50" customWidth="1"/>
    <col min="2" max="2" width="24.25390625" style="11" customWidth="1"/>
    <col min="3" max="3" width="10.375" style="10" customWidth="1"/>
    <col min="4" max="4" width="13.75390625" style="6" customWidth="1"/>
    <col min="5" max="5" width="5.75390625" style="6" customWidth="1"/>
    <col min="6" max="6" width="35.875" style="12" customWidth="1"/>
    <col min="7" max="7" width="9.25390625" style="12" customWidth="1"/>
    <col min="8" max="8" width="7.25390625" style="12" customWidth="1"/>
    <col min="9" max="9" width="7.125" style="12" customWidth="1"/>
    <col min="10" max="10" width="7.00390625" style="12" customWidth="1"/>
    <col min="11" max="11" width="8.00390625" style="12" customWidth="1"/>
    <col min="12" max="12" width="7.75390625" style="12" customWidth="1"/>
    <col min="13" max="13" width="8.125" style="12" customWidth="1"/>
    <col min="14" max="14" width="8.25390625" style="12" customWidth="1"/>
    <col min="15" max="15" width="7.375" style="12" customWidth="1"/>
    <col min="16" max="16" width="8.375" style="12" customWidth="1"/>
    <col min="17" max="17" width="7.625" style="12" customWidth="1"/>
    <col min="18" max="18" width="7.875" style="12" customWidth="1"/>
    <col min="19" max="19" width="7.625" style="12" customWidth="1"/>
  </cols>
  <sheetData>
    <row r="1" spans="1:19" ht="12.75">
      <c r="A1" s="46"/>
      <c r="B1" s="17"/>
      <c r="C1" s="18"/>
      <c r="D1" s="14"/>
      <c r="E1" s="14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2:19" ht="10.5" customHeight="1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72" t="s">
        <v>21</v>
      </c>
      <c r="Q2" s="72"/>
      <c r="R2" s="72"/>
      <c r="S2" s="72"/>
    </row>
    <row r="3" spans="2:19" ht="10.5" customHeigh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73" t="s">
        <v>30</v>
      </c>
      <c r="Q3" s="73"/>
      <c r="R3" s="73"/>
      <c r="S3" s="73"/>
    </row>
    <row r="4" spans="2:19" ht="10.5" customHeight="1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73" t="s">
        <v>49</v>
      </c>
      <c r="Q4" s="73"/>
      <c r="R4" s="73"/>
      <c r="S4" s="73"/>
    </row>
    <row r="5" spans="2:19" ht="10.5" customHeight="1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73" t="s">
        <v>31</v>
      </c>
      <c r="Q5" s="73"/>
      <c r="R5" s="73"/>
      <c r="S5" s="73"/>
    </row>
    <row r="6" spans="2:19" ht="10.5" customHeight="1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73" t="s">
        <v>22</v>
      </c>
      <c r="Q6" s="73"/>
      <c r="R6" s="73"/>
      <c r="S6" s="73"/>
    </row>
    <row r="7" spans="1:19" s="3" customFormat="1" ht="15" customHeight="1">
      <c r="A7" s="80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7"/>
      <c r="P7" s="7"/>
      <c r="Q7" s="7"/>
      <c r="R7" s="7"/>
      <c r="S7" s="7"/>
    </row>
    <row r="8" spans="1:19" s="2" customFormat="1" ht="12.75">
      <c r="A8" s="82" t="s">
        <v>18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</row>
    <row r="9" spans="1:19" s="2" customFormat="1" ht="22.5" customHeight="1">
      <c r="A9" s="82" t="s">
        <v>50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</row>
    <row r="10" spans="1:19" ht="11.25" customHeight="1">
      <c r="A10" s="90" t="s">
        <v>25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</row>
    <row r="11" spans="1:20" ht="6" customHeight="1">
      <c r="A11" s="83" t="s">
        <v>9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3"/>
    </row>
    <row r="12" spans="1:77" s="1" customFormat="1" ht="12.75">
      <c r="A12" s="70" t="s">
        <v>23</v>
      </c>
      <c r="B12" s="74" t="s">
        <v>29</v>
      </c>
      <c r="C12" s="77" t="s">
        <v>19</v>
      </c>
      <c r="D12" s="74" t="s">
        <v>20</v>
      </c>
      <c r="E12" s="87" t="s">
        <v>24</v>
      </c>
      <c r="F12" s="89" t="s">
        <v>2</v>
      </c>
      <c r="G12" s="67" t="s">
        <v>0</v>
      </c>
      <c r="H12" s="67" t="s">
        <v>4</v>
      </c>
      <c r="I12" s="67" t="s">
        <v>5</v>
      </c>
      <c r="J12" s="67" t="s">
        <v>6</v>
      </c>
      <c r="K12" s="67" t="s">
        <v>7</v>
      </c>
      <c r="L12" s="67" t="s">
        <v>8</v>
      </c>
      <c r="M12" s="67" t="s">
        <v>10</v>
      </c>
      <c r="N12" s="67" t="s">
        <v>11</v>
      </c>
      <c r="O12" s="67" t="s">
        <v>12</v>
      </c>
      <c r="P12" s="67" t="s">
        <v>13</v>
      </c>
      <c r="Q12" s="67" t="s">
        <v>14</v>
      </c>
      <c r="R12" s="67" t="s">
        <v>15</v>
      </c>
      <c r="S12" s="84" t="s">
        <v>16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</row>
    <row r="13" spans="1:77" s="1" customFormat="1" ht="12.75">
      <c r="A13" s="70"/>
      <c r="B13" s="75"/>
      <c r="C13" s="78"/>
      <c r="D13" s="75"/>
      <c r="E13" s="88"/>
      <c r="F13" s="91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85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</row>
    <row r="14" spans="1:77" s="1" customFormat="1" ht="12.75">
      <c r="A14" s="70"/>
      <c r="B14" s="75"/>
      <c r="C14" s="78"/>
      <c r="D14" s="75"/>
      <c r="E14" s="88"/>
      <c r="F14" s="91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85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</row>
    <row r="15" spans="1:77" s="1" customFormat="1" ht="12.75" customHeight="1">
      <c r="A15" s="70"/>
      <c r="B15" s="75"/>
      <c r="C15" s="78"/>
      <c r="D15" s="75"/>
      <c r="E15" s="88"/>
      <c r="F15" s="91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85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</row>
    <row r="16" spans="1:77" s="1" customFormat="1" ht="12.75">
      <c r="A16" s="70"/>
      <c r="B16" s="75"/>
      <c r="C16" s="78"/>
      <c r="D16" s="75"/>
      <c r="E16" s="88"/>
      <c r="F16" s="91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85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</row>
    <row r="17" spans="1:77" s="1" customFormat="1" ht="17.25" customHeight="1" hidden="1">
      <c r="A17" s="70"/>
      <c r="B17" s="76"/>
      <c r="C17" s="79"/>
      <c r="D17" s="76"/>
      <c r="E17" s="89"/>
      <c r="F17" s="87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86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</row>
    <row r="18" spans="1:77" s="13" customFormat="1" ht="15.75" customHeight="1">
      <c r="A18" s="54">
        <v>1</v>
      </c>
      <c r="B18" s="53">
        <v>2</v>
      </c>
      <c r="C18" s="8">
        <v>3</v>
      </c>
      <c r="D18" s="8">
        <v>4</v>
      </c>
      <c r="E18" s="8">
        <v>5</v>
      </c>
      <c r="F18" s="8">
        <v>6</v>
      </c>
      <c r="G18" s="8">
        <v>7</v>
      </c>
      <c r="H18" s="8">
        <v>8</v>
      </c>
      <c r="I18" s="8">
        <v>9</v>
      </c>
      <c r="J18" s="8">
        <v>10</v>
      </c>
      <c r="K18" s="8">
        <v>11</v>
      </c>
      <c r="L18" s="8">
        <v>12</v>
      </c>
      <c r="M18" s="8">
        <v>13</v>
      </c>
      <c r="N18" s="8">
        <v>14</v>
      </c>
      <c r="O18" s="9">
        <v>15</v>
      </c>
      <c r="P18" s="9">
        <v>16</v>
      </c>
      <c r="Q18" s="9">
        <v>17</v>
      </c>
      <c r="R18" s="9">
        <v>18</v>
      </c>
      <c r="S18" s="45">
        <v>19</v>
      </c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</row>
    <row r="19" spans="1:19" s="4" customFormat="1" ht="22.5" customHeight="1">
      <c r="A19" s="65" t="s">
        <v>51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</row>
    <row r="20" spans="1:19" s="32" customFormat="1" ht="12.75" customHeight="1">
      <c r="A20" s="57" t="s">
        <v>32</v>
      </c>
      <c r="B20" s="63" t="s">
        <v>53</v>
      </c>
      <c r="C20" s="58">
        <v>107.78</v>
      </c>
      <c r="D20" s="58" t="s">
        <v>1</v>
      </c>
      <c r="E20" s="59" t="s">
        <v>112</v>
      </c>
      <c r="F20" s="60" t="s">
        <v>0</v>
      </c>
      <c r="G20" s="61">
        <f>G21+G22+G23</f>
        <v>252.798</v>
      </c>
      <c r="H20" s="61">
        <f>H21+H22+H23</f>
        <v>4.232</v>
      </c>
      <c r="I20" s="61">
        <v>0.6</v>
      </c>
      <c r="J20" s="61">
        <v>0.5</v>
      </c>
      <c r="K20" s="61">
        <v>0.5</v>
      </c>
      <c r="L20" s="61">
        <v>0.5</v>
      </c>
      <c r="M20" s="61">
        <v>0.5</v>
      </c>
      <c r="N20" s="61">
        <v>0.5</v>
      </c>
      <c r="O20" s="61">
        <f>O21+O22+O23</f>
        <v>24.976</v>
      </c>
      <c r="P20" s="61">
        <f>P21+P22+P23</f>
        <v>40.127</v>
      </c>
      <c r="Q20" s="61">
        <f>Q21+Q22+Q23</f>
        <v>50.38300000000001</v>
      </c>
      <c r="R20" s="61">
        <f>R21+R22+R23</f>
        <v>57.90500000000001</v>
      </c>
      <c r="S20" s="61">
        <f>S21+S22+S23</f>
        <v>72.07499999999999</v>
      </c>
    </row>
    <row r="21" spans="1:19" s="32" customFormat="1" ht="25.5" customHeight="1">
      <c r="A21" s="57"/>
      <c r="B21" s="63"/>
      <c r="C21" s="58"/>
      <c r="D21" s="58" t="s">
        <v>110</v>
      </c>
      <c r="E21" s="59">
        <v>2020</v>
      </c>
      <c r="F21" s="62" t="s">
        <v>17</v>
      </c>
      <c r="G21" s="61">
        <v>236.34</v>
      </c>
      <c r="H21" s="61">
        <v>3.6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f>O43+O48+O53</f>
        <v>22.83</v>
      </c>
      <c r="P21" s="61">
        <f>P58+P63+P68</f>
        <v>38.1</v>
      </c>
      <c r="Q21" s="61">
        <f>Q73+Q78+Q83+Q88</f>
        <v>48.14000000000001</v>
      </c>
      <c r="R21" s="61">
        <f>R93+R98+R103+R108+R113</f>
        <v>54.88</v>
      </c>
      <c r="S21" s="61">
        <f>S118+S123+S128+S133+S138+S143</f>
        <v>68.78999999999999</v>
      </c>
    </row>
    <row r="22" spans="1:19" s="32" customFormat="1" ht="12.75" customHeight="1">
      <c r="A22" s="57"/>
      <c r="B22" s="63"/>
      <c r="C22" s="58"/>
      <c r="D22" s="58" t="s">
        <v>111</v>
      </c>
      <c r="E22" s="59"/>
      <c r="F22" s="60" t="s">
        <v>109</v>
      </c>
      <c r="G22" s="61">
        <f>H22+I22+J22+K22+L22+M22+N22+O22+P22+Q22+R22+S22</f>
        <v>6.251</v>
      </c>
      <c r="H22" s="61">
        <v>0.273</v>
      </c>
      <c r="I22" s="61">
        <v>0.6</v>
      </c>
      <c r="J22" s="61">
        <v>0.5</v>
      </c>
      <c r="K22" s="61">
        <v>0.5</v>
      </c>
      <c r="L22" s="61">
        <v>0.5</v>
      </c>
      <c r="M22" s="61">
        <v>0.5</v>
      </c>
      <c r="N22" s="61">
        <v>0.5</v>
      </c>
      <c r="O22" s="61">
        <f>O44+O49+O54</f>
        <v>0.526</v>
      </c>
      <c r="P22" s="61">
        <f>P59+P64+P69</f>
        <v>0.5429999999999999</v>
      </c>
      <c r="Q22" s="61">
        <f>Q74+Q79+Q84+Q89</f>
        <v>0.5910000000000001</v>
      </c>
      <c r="R22" s="61">
        <f>R94+R99+R104+R109+R114</f>
        <v>0.5930000000000001</v>
      </c>
      <c r="S22" s="61">
        <f>S119+S124+S129+S134+S139+S144</f>
        <v>0.6250000000000001</v>
      </c>
    </row>
    <row r="23" spans="1:19" s="32" customFormat="1" ht="12.75" customHeight="1">
      <c r="A23" s="57"/>
      <c r="B23" s="63"/>
      <c r="C23" s="58"/>
      <c r="D23" s="58" t="s">
        <v>52</v>
      </c>
      <c r="E23" s="59"/>
      <c r="F23" s="60" t="s">
        <v>115</v>
      </c>
      <c r="G23" s="61">
        <f>G30+G35+G40+G45+G50+G55+G60+G65+G70+G75+G80+G85+G90+G95+G100+G105+G110+G115+G120+G125+G130+G135+G140+G145</f>
        <v>10.207</v>
      </c>
      <c r="H23" s="61">
        <f>H30+H35</f>
        <v>0.359</v>
      </c>
      <c r="I23" s="61">
        <v>0</v>
      </c>
      <c r="J23" s="61">
        <f>J55</f>
        <v>0</v>
      </c>
      <c r="K23" s="61">
        <v>0</v>
      </c>
      <c r="L23" s="61">
        <v>0</v>
      </c>
      <c r="M23" s="61">
        <v>0</v>
      </c>
      <c r="N23" s="61">
        <v>0</v>
      </c>
      <c r="O23" s="61">
        <f>O55</f>
        <v>1.62</v>
      </c>
      <c r="P23" s="61">
        <f>P60+P65+P70</f>
        <v>1.484</v>
      </c>
      <c r="Q23" s="61">
        <f>Q75+Q80+Q85+Q90</f>
        <v>1.652</v>
      </c>
      <c r="R23" s="61">
        <f>R95+R100+R105+R110+R115</f>
        <v>2.432</v>
      </c>
      <c r="S23" s="61">
        <f>S120+S125+S130+S135+S140+S145</f>
        <v>2.66</v>
      </c>
    </row>
    <row r="24" spans="1:19" s="32" customFormat="1" ht="12.75" customHeight="1">
      <c r="A24" s="57"/>
      <c r="B24" s="63"/>
      <c r="C24" s="58"/>
      <c r="D24" s="58" t="s">
        <v>3</v>
      </c>
      <c r="E24" s="59"/>
      <c r="F24" s="60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</row>
    <row r="25" spans="1:19" s="32" customFormat="1" ht="12.75" customHeight="1">
      <c r="A25" s="57"/>
      <c r="B25" s="63"/>
      <c r="C25" s="58"/>
      <c r="D25" s="58"/>
      <c r="E25" s="59"/>
      <c r="F25" s="60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</row>
    <row r="26" spans="1:19" s="32" customFormat="1" ht="12.75" customHeight="1">
      <c r="A26" s="57"/>
      <c r="B26" s="63"/>
      <c r="C26" s="58"/>
      <c r="D26" s="58"/>
      <c r="E26" s="59"/>
      <c r="F26" s="60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</row>
    <row r="27" spans="1:19" s="32" customFormat="1" ht="12.75" customHeight="1">
      <c r="A27" s="47" t="s">
        <v>33</v>
      </c>
      <c r="B27" s="20" t="s">
        <v>60</v>
      </c>
      <c r="C27" s="24" t="s">
        <v>66</v>
      </c>
      <c r="D27" s="24"/>
      <c r="E27" s="28">
        <v>2009</v>
      </c>
      <c r="F27" s="22" t="s">
        <v>0</v>
      </c>
      <c r="G27" s="23">
        <v>3.6</v>
      </c>
      <c r="H27" s="23">
        <v>3.6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</row>
    <row r="28" spans="1:19" s="32" customFormat="1" ht="24.75" customHeight="1">
      <c r="A28" s="47"/>
      <c r="B28" s="20" t="s">
        <v>61</v>
      </c>
      <c r="C28" s="24" t="s">
        <v>56</v>
      </c>
      <c r="D28" s="24"/>
      <c r="E28" s="28"/>
      <c r="F28" s="27" t="s">
        <v>17</v>
      </c>
      <c r="G28" s="23">
        <v>3.6</v>
      </c>
      <c r="H28" s="23">
        <v>3.6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1:19" s="32" customFormat="1" ht="12.75" customHeight="1">
      <c r="A29" s="47"/>
      <c r="B29" s="20"/>
      <c r="C29" s="24"/>
      <c r="D29" s="24"/>
      <c r="E29" s="28"/>
      <c r="F29" s="22" t="s">
        <v>109</v>
      </c>
      <c r="G29" s="23">
        <v>0</v>
      </c>
      <c r="H29" s="23">
        <v>0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pans="1:19" s="32" customFormat="1" ht="12.75" customHeight="1">
      <c r="A30" s="47"/>
      <c r="B30" s="20"/>
      <c r="C30" s="24"/>
      <c r="D30" s="24"/>
      <c r="E30" s="28"/>
      <c r="F30" s="22" t="s">
        <v>115</v>
      </c>
      <c r="G30" s="23">
        <v>0.22</v>
      </c>
      <c r="H30" s="23">
        <v>0.22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19" s="32" customFormat="1" ht="12.75" customHeight="1">
      <c r="A31" s="47"/>
      <c r="B31" s="20"/>
      <c r="C31" s="24"/>
      <c r="D31" s="24"/>
      <c r="E31" s="28"/>
      <c r="F31" s="22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1:19" s="32" customFormat="1" ht="12.75" customHeight="1">
      <c r="A32" s="47" t="s">
        <v>34</v>
      </c>
      <c r="B32" s="20" t="s">
        <v>60</v>
      </c>
      <c r="C32" s="24" t="s">
        <v>104</v>
      </c>
      <c r="D32" s="24"/>
      <c r="E32" s="28">
        <v>2009</v>
      </c>
      <c r="F32" s="22" t="s">
        <v>0</v>
      </c>
      <c r="G32" s="23">
        <v>0.273</v>
      </c>
      <c r="H32" s="23">
        <v>0.273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</row>
    <row r="33" spans="1:19" s="32" customFormat="1" ht="12.75" customHeight="1">
      <c r="A33" s="47"/>
      <c r="B33" s="20" t="s">
        <v>103</v>
      </c>
      <c r="C33" s="24"/>
      <c r="D33" s="24"/>
      <c r="E33" s="28"/>
      <c r="F33" s="27" t="s">
        <v>17</v>
      </c>
      <c r="G33" s="23">
        <v>0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s="32" customFormat="1" ht="12.75" customHeight="1">
      <c r="A34" s="47"/>
      <c r="B34" s="20"/>
      <c r="C34" s="24"/>
      <c r="D34" s="24"/>
      <c r="E34" s="28"/>
      <c r="F34" s="22" t="s">
        <v>109</v>
      </c>
      <c r="G34" s="23">
        <v>0.273</v>
      </c>
      <c r="H34" s="23">
        <v>0.273</v>
      </c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1:19" s="32" customFormat="1" ht="12.75" customHeight="1">
      <c r="A35" s="47"/>
      <c r="B35" s="20"/>
      <c r="C35" s="24"/>
      <c r="D35" s="24"/>
      <c r="E35" s="28"/>
      <c r="F35" s="22" t="s">
        <v>115</v>
      </c>
      <c r="G35" s="23">
        <v>0.139</v>
      </c>
      <c r="H35" s="23">
        <v>0.139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s="32" customFormat="1" ht="12.75" customHeight="1">
      <c r="A36" s="47"/>
      <c r="B36" s="20"/>
      <c r="C36" s="24"/>
      <c r="D36" s="19"/>
      <c r="E36" s="28"/>
      <c r="F36" s="22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s="32" customFormat="1" ht="12.75" customHeight="1">
      <c r="A37" s="47" t="s">
        <v>35</v>
      </c>
      <c r="B37" s="20" t="s">
        <v>60</v>
      </c>
      <c r="C37" s="24" t="s">
        <v>108</v>
      </c>
      <c r="D37" s="24"/>
      <c r="E37" s="28">
        <v>2010</v>
      </c>
      <c r="F37" s="22" t="s">
        <v>0</v>
      </c>
      <c r="G37" s="23">
        <v>0.2</v>
      </c>
      <c r="H37" s="23">
        <v>0</v>
      </c>
      <c r="I37" s="23">
        <v>0.2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</row>
    <row r="38" spans="1:19" s="32" customFormat="1" ht="12.75" customHeight="1">
      <c r="A38" s="47"/>
      <c r="B38" s="20" t="s">
        <v>105</v>
      </c>
      <c r="C38" s="24"/>
      <c r="D38" s="24"/>
      <c r="E38" s="28"/>
      <c r="F38" s="27" t="s">
        <v>17</v>
      </c>
      <c r="G38" s="23">
        <v>0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s="32" customFormat="1" ht="12.75" customHeight="1">
      <c r="A39" s="47"/>
      <c r="B39" s="20"/>
      <c r="C39" s="24"/>
      <c r="D39" s="24"/>
      <c r="E39" s="28"/>
      <c r="F39" s="22" t="s">
        <v>109</v>
      </c>
      <c r="G39" s="23">
        <v>0.2</v>
      </c>
      <c r="H39" s="23"/>
      <c r="I39" s="23">
        <v>0.2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s="32" customFormat="1" ht="12.75" customHeight="1">
      <c r="A40" s="47"/>
      <c r="B40" s="20"/>
      <c r="C40" s="24"/>
      <c r="D40" s="24"/>
      <c r="E40" s="28"/>
      <c r="F40" s="22" t="s">
        <v>115</v>
      </c>
      <c r="G40" s="23">
        <v>0</v>
      </c>
      <c r="H40" s="23"/>
      <c r="I40" s="23">
        <v>0</v>
      </c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s="32" customFormat="1" ht="12.75" customHeight="1">
      <c r="A41" s="57"/>
      <c r="B41" s="63"/>
      <c r="C41" s="58"/>
      <c r="D41" s="58"/>
      <c r="E41" s="59"/>
      <c r="F41" s="60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</row>
    <row r="42" spans="1:19" s="32" customFormat="1" ht="12.75" customHeight="1">
      <c r="A42" s="47" t="s">
        <v>36</v>
      </c>
      <c r="B42" s="20" t="s">
        <v>26</v>
      </c>
      <c r="C42" s="24" t="s">
        <v>55</v>
      </c>
      <c r="D42" s="24"/>
      <c r="E42" s="28">
        <v>2016</v>
      </c>
      <c r="F42" s="22" t="s">
        <v>0</v>
      </c>
      <c r="G42" s="23">
        <f>G43+G44</f>
        <v>2.56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f>O43+O44</f>
        <v>2.56</v>
      </c>
      <c r="P42" s="23">
        <v>0</v>
      </c>
      <c r="Q42" s="23">
        <v>0</v>
      </c>
      <c r="R42" s="23">
        <v>0</v>
      </c>
      <c r="S42" s="23">
        <v>0</v>
      </c>
    </row>
    <row r="43" spans="1:19" s="32" customFormat="1" ht="23.25" customHeight="1">
      <c r="A43" s="47"/>
      <c r="B43" s="20" t="s">
        <v>54</v>
      </c>
      <c r="C43" s="24" t="s">
        <v>56</v>
      </c>
      <c r="D43" s="24"/>
      <c r="E43" s="28"/>
      <c r="F43" s="27" t="s">
        <v>17</v>
      </c>
      <c r="G43" s="23">
        <v>2.56</v>
      </c>
      <c r="H43" s="25"/>
      <c r="I43" s="25"/>
      <c r="J43" s="25"/>
      <c r="K43" s="25"/>
      <c r="L43" s="23"/>
      <c r="M43" s="23"/>
      <c r="N43" s="23"/>
      <c r="O43" s="23">
        <v>2.56</v>
      </c>
      <c r="P43" s="55"/>
      <c r="Q43" s="23"/>
      <c r="R43" s="23"/>
      <c r="S43" s="23"/>
    </row>
    <row r="44" spans="1:19" s="32" customFormat="1" ht="12.75" customHeight="1">
      <c r="A44" s="47"/>
      <c r="B44" s="20"/>
      <c r="C44" s="24"/>
      <c r="D44" s="24"/>
      <c r="E44" s="28"/>
      <c r="F44" s="22" t="s">
        <v>109</v>
      </c>
      <c r="G44" s="23">
        <v>0</v>
      </c>
      <c r="H44" s="25"/>
      <c r="I44" s="25"/>
      <c r="J44" s="25"/>
      <c r="K44" s="25"/>
      <c r="L44" s="23"/>
      <c r="M44" s="25"/>
      <c r="N44" s="25"/>
      <c r="O44" s="23">
        <v>0</v>
      </c>
      <c r="P44" s="55"/>
      <c r="Q44" s="23"/>
      <c r="R44" s="25"/>
      <c r="S44" s="25"/>
    </row>
    <row r="45" spans="1:19" s="32" customFormat="1" ht="12.75" customHeight="1">
      <c r="A45" s="47"/>
      <c r="B45" s="20"/>
      <c r="C45" s="24"/>
      <c r="D45" s="24"/>
      <c r="E45" s="28"/>
      <c r="F45" s="22" t="s">
        <v>115</v>
      </c>
      <c r="G45" s="23">
        <v>0</v>
      </c>
      <c r="H45" s="25"/>
      <c r="I45" s="25"/>
      <c r="J45" s="25"/>
      <c r="K45" s="25"/>
      <c r="L45" s="23"/>
      <c r="M45" s="25"/>
      <c r="N45" s="25"/>
      <c r="O45" s="23">
        <v>0</v>
      </c>
      <c r="P45" s="55"/>
      <c r="Q45" s="23"/>
      <c r="R45" s="25"/>
      <c r="S45" s="25"/>
    </row>
    <row r="46" spans="1:19" s="32" customFormat="1" ht="12.75" customHeight="1">
      <c r="A46" s="47"/>
      <c r="B46" s="20"/>
      <c r="C46" s="19"/>
      <c r="D46" s="19"/>
      <c r="E46" s="26"/>
      <c r="F46" s="22"/>
      <c r="G46" s="23"/>
      <c r="H46" s="25"/>
      <c r="I46" s="25"/>
      <c r="J46" s="25"/>
      <c r="K46" s="25"/>
      <c r="L46" s="23"/>
      <c r="M46" s="25"/>
      <c r="N46" s="25"/>
      <c r="O46" s="64"/>
      <c r="P46" s="64"/>
      <c r="Q46" s="23"/>
      <c r="R46" s="25"/>
      <c r="S46" s="25"/>
    </row>
    <row r="47" spans="1:19" s="32" customFormat="1" ht="12.75" customHeight="1">
      <c r="A47" s="47" t="s">
        <v>37</v>
      </c>
      <c r="B47" s="20" t="s">
        <v>26</v>
      </c>
      <c r="C47" s="56">
        <v>10.875</v>
      </c>
      <c r="D47" s="24"/>
      <c r="E47" s="28">
        <v>2016</v>
      </c>
      <c r="F47" s="22" t="s">
        <v>0</v>
      </c>
      <c r="G47" s="23">
        <f>G48+G49</f>
        <v>5.12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f>O48+O49</f>
        <v>5.12</v>
      </c>
      <c r="P47" s="23">
        <v>0</v>
      </c>
      <c r="Q47" s="23">
        <v>0</v>
      </c>
      <c r="R47" s="23">
        <v>0</v>
      </c>
      <c r="S47" s="23">
        <v>0</v>
      </c>
    </row>
    <row r="48" spans="1:19" s="32" customFormat="1" ht="25.5" customHeight="1">
      <c r="A48" s="47"/>
      <c r="B48" s="20" t="s">
        <v>57</v>
      </c>
      <c r="C48" s="24" t="s">
        <v>56</v>
      </c>
      <c r="D48" s="24"/>
      <c r="E48" s="28"/>
      <c r="F48" s="27" t="s">
        <v>17</v>
      </c>
      <c r="G48" s="23">
        <v>5.12</v>
      </c>
      <c r="H48" s="25"/>
      <c r="I48" s="25"/>
      <c r="J48" s="25"/>
      <c r="K48" s="25"/>
      <c r="L48" s="23"/>
      <c r="M48" s="23"/>
      <c r="N48" s="23"/>
      <c r="O48" s="23">
        <v>5.12</v>
      </c>
      <c r="P48" s="55"/>
      <c r="Q48" s="23"/>
      <c r="R48" s="23"/>
      <c r="S48" s="23"/>
    </row>
    <row r="49" spans="1:19" s="32" customFormat="1" ht="12.75" customHeight="1">
      <c r="A49" s="47"/>
      <c r="B49" s="20"/>
      <c r="C49" s="24"/>
      <c r="D49" s="24"/>
      <c r="E49" s="28"/>
      <c r="F49" s="22" t="s">
        <v>109</v>
      </c>
      <c r="G49" s="23">
        <v>0</v>
      </c>
      <c r="H49" s="25"/>
      <c r="I49" s="25"/>
      <c r="J49" s="25"/>
      <c r="K49" s="25"/>
      <c r="L49" s="23"/>
      <c r="M49" s="25"/>
      <c r="N49" s="25"/>
      <c r="O49" s="23">
        <v>0</v>
      </c>
      <c r="P49" s="55"/>
      <c r="Q49" s="23"/>
      <c r="R49" s="25"/>
      <c r="S49" s="25"/>
    </row>
    <row r="50" spans="1:19" s="32" customFormat="1" ht="12.75" customHeight="1">
      <c r="A50" s="47"/>
      <c r="B50" s="20"/>
      <c r="C50" s="24"/>
      <c r="D50" s="24"/>
      <c r="E50" s="28"/>
      <c r="F50" s="22" t="s">
        <v>115</v>
      </c>
      <c r="G50" s="23">
        <v>0</v>
      </c>
      <c r="H50" s="25"/>
      <c r="I50" s="25"/>
      <c r="J50" s="25"/>
      <c r="K50" s="25"/>
      <c r="L50" s="23"/>
      <c r="M50" s="25"/>
      <c r="N50" s="25"/>
      <c r="O50" s="23">
        <v>0</v>
      </c>
      <c r="P50" s="55"/>
      <c r="Q50" s="23"/>
      <c r="R50" s="25"/>
      <c r="S50" s="25"/>
    </row>
    <row r="51" spans="1:19" s="32" customFormat="1" ht="12.75" customHeight="1">
      <c r="A51" s="47"/>
      <c r="B51" s="20"/>
      <c r="C51" s="24"/>
      <c r="D51" s="24"/>
      <c r="E51" s="28"/>
      <c r="F51" s="22"/>
      <c r="G51" s="23"/>
      <c r="H51" s="25"/>
      <c r="I51" s="25"/>
      <c r="J51" s="25"/>
      <c r="K51" s="25"/>
      <c r="L51" s="23"/>
      <c r="M51" s="25"/>
      <c r="N51" s="25"/>
      <c r="O51" s="55"/>
      <c r="P51" s="55"/>
      <c r="Q51" s="23"/>
      <c r="R51" s="25"/>
      <c r="S51" s="25"/>
    </row>
    <row r="52" spans="1:19" s="32" customFormat="1" ht="12.75" customHeight="1">
      <c r="A52" s="47" t="s">
        <v>38</v>
      </c>
      <c r="B52" s="20" t="s">
        <v>26</v>
      </c>
      <c r="C52" s="24" t="s">
        <v>59</v>
      </c>
      <c r="D52" s="24"/>
      <c r="E52" s="28">
        <v>2016</v>
      </c>
      <c r="F52" s="22" t="s">
        <v>0</v>
      </c>
      <c r="G52" s="23">
        <f>G53+G54</f>
        <v>15.676</v>
      </c>
      <c r="H52" s="23">
        <v>0</v>
      </c>
      <c r="I52" s="23">
        <v>0</v>
      </c>
      <c r="J52" s="23">
        <v>0.5</v>
      </c>
      <c r="K52" s="23">
        <v>0</v>
      </c>
      <c r="L52" s="23">
        <v>0</v>
      </c>
      <c r="M52" s="23">
        <v>0</v>
      </c>
      <c r="N52" s="23">
        <v>0</v>
      </c>
      <c r="O52" s="23">
        <f>O53+O54</f>
        <v>15.676</v>
      </c>
      <c r="P52" s="23">
        <v>0</v>
      </c>
      <c r="Q52" s="23">
        <v>0</v>
      </c>
      <c r="R52" s="23">
        <v>0</v>
      </c>
      <c r="S52" s="23">
        <v>0</v>
      </c>
    </row>
    <row r="53" spans="1:19" s="32" customFormat="1" ht="27" customHeight="1">
      <c r="A53" s="47"/>
      <c r="B53" s="20" t="s">
        <v>58</v>
      </c>
      <c r="C53" s="24"/>
      <c r="D53" s="24"/>
      <c r="E53" s="28"/>
      <c r="F53" s="27" t="s">
        <v>17</v>
      </c>
      <c r="G53" s="23">
        <v>15.15</v>
      </c>
      <c r="H53" s="25"/>
      <c r="I53" s="25"/>
      <c r="J53" s="25"/>
      <c r="K53" s="25"/>
      <c r="L53" s="23"/>
      <c r="M53" s="23"/>
      <c r="N53" s="23"/>
      <c r="O53" s="23">
        <v>15.15</v>
      </c>
      <c r="P53" s="55"/>
      <c r="Q53" s="23"/>
      <c r="R53" s="23"/>
      <c r="S53" s="23"/>
    </row>
    <row r="54" spans="1:19" s="32" customFormat="1" ht="12.75" customHeight="1">
      <c r="A54" s="47"/>
      <c r="B54" s="20"/>
      <c r="C54" s="24"/>
      <c r="D54" s="24"/>
      <c r="E54" s="28"/>
      <c r="F54" s="22" t="s">
        <v>109</v>
      </c>
      <c r="G54" s="23">
        <v>0.526</v>
      </c>
      <c r="H54" s="25"/>
      <c r="I54" s="25"/>
      <c r="J54" s="25">
        <v>0.5</v>
      </c>
      <c r="K54" s="25"/>
      <c r="L54" s="23"/>
      <c r="M54" s="25"/>
      <c r="N54" s="25"/>
      <c r="O54" s="23">
        <v>0.526</v>
      </c>
      <c r="P54" s="55"/>
      <c r="Q54" s="23"/>
      <c r="R54" s="25"/>
      <c r="S54" s="25"/>
    </row>
    <row r="55" spans="1:19" s="32" customFormat="1" ht="12.75" customHeight="1">
      <c r="A55" s="47"/>
      <c r="B55" s="20"/>
      <c r="C55" s="24"/>
      <c r="D55" s="24"/>
      <c r="E55" s="28"/>
      <c r="F55" s="22" t="s">
        <v>115</v>
      </c>
      <c r="G55" s="23">
        <v>1.62</v>
      </c>
      <c r="H55" s="25"/>
      <c r="I55" s="25"/>
      <c r="J55" s="25">
        <v>0</v>
      </c>
      <c r="K55" s="25"/>
      <c r="L55" s="23"/>
      <c r="M55" s="25"/>
      <c r="N55" s="25"/>
      <c r="O55" s="23">
        <v>1.62</v>
      </c>
      <c r="P55" s="55"/>
      <c r="Q55" s="23"/>
      <c r="R55" s="25"/>
      <c r="S55" s="25"/>
    </row>
    <row r="56" spans="1:19" s="16" customFormat="1" ht="12.75" customHeight="1">
      <c r="A56" s="47"/>
      <c r="B56" s="20"/>
      <c r="C56" s="24"/>
      <c r="D56" s="19"/>
      <c r="E56" s="28"/>
      <c r="F56" s="22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1:19" s="16" customFormat="1" ht="12.75">
      <c r="A57" s="47" t="s">
        <v>39</v>
      </c>
      <c r="B57" s="20" t="s">
        <v>26</v>
      </c>
      <c r="C57" s="24" t="s">
        <v>64</v>
      </c>
      <c r="D57" s="24"/>
      <c r="E57" s="28">
        <v>2017</v>
      </c>
      <c r="F57" s="22" t="s">
        <v>0</v>
      </c>
      <c r="G57" s="23">
        <f>G58+G59</f>
        <v>15.1</v>
      </c>
      <c r="H57" s="23">
        <v>0</v>
      </c>
      <c r="I57" s="23">
        <v>0</v>
      </c>
      <c r="J57" s="23">
        <v>0</v>
      </c>
      <c r="K57" s="23">
        <v>0.5</v>
      </c>
      <c r="L57" s="23">
        <v>0</v>
      </c>
      <c r="M57" s="23">
        <v>0</v>
      </c>
      <c r="N57" s="23">
        <v>0</v>
      </c>
      <c r="O57" s="23">
        <v>0</v>
      </c>
      <c r="P57" s="23">
        <f>P58+P59</f>
        <v>14.6</v>
      </c>
      <c r="Q57" s="23">
        <v>0</v>
      </c>
      <c r="R57" s="23">
        <v>0</v>
      </c>
      <c r="S57" s="23">
        <v>0</v>
      </c>
    </row>
    <row r="58" spans="1:19" s="32" customFormat="1" ht="12.75" customHeight="1">
      <c r="A58" s="47"/>
      <c r="B58" s="20" t="s">
        <v>63</v>
      </c>
      <c r="C58" s="24" t="s">
        <v>56</v>
      </c>
      <c r="D58" s="24"/>
      <c r="E58" s="28"/>
      <c r="F58" s="27" t="s">
        <v>17</v>
      </c>
      <c r="G58" s="23">
        <v>14.6</v>
      </c>
      <c r="H58" s="25"/>
      <c r="I58" s="25"/>
      <c r="J58" s="25"/>
      <c r="K58" s="25"/>
      <c r="L58" s="23"/>
      <c r="M58" s="23"/>
      <c r="N58" s="23"/>
      <c r="O58" s="55"/>
      <c r="P58" s="23">
        <v>14.6</v>
      </c>
      <c r="Q58" s="23"/>
      <c r="R58" s="23"/>
      <c r="S58" s="23"/>
    </row>
    <row r="59" spans="1:19" s="32" customFormat="1" ht="12.75" customHeight="1">
      <c r="A59" s="47"/>
      <c r="B59" s="20"/>
      <c r="C59" s="24"/>
      <c r="D59" s="24"/>
      <c r="E59" s="28"/>
      <c r="F59" s="22" t="s">
        <v>109</v>
      </c>
      <c r="G59" s="23">
        <v>0.5</v>
      </c>
      <c r="H59" s="25"/>
      <c r="I59" s="25"/>
      <c r="J59" s="25"/>
      <c r="K59" s="25">
        <v>0.5</v>
      </c>
      <c r="L59" s="23"/>
      <c r="M59" s="23"/>
      <c r="N59" s="23"/>
      <c r="O59" s="55"/>
      <c r="P59" s="23">
        <v>0</v>
      </c>
      <c r="Q59" s="23"/>
      <c r="R59" s="23"/>
      <c r="S59" s="23"/>
    </row>
    <row r="60" spans="1:19" s="32" customFormat="1" ht="12.75" customHeight="1">
      <c r="A60" s="47"/>
      <c r="B60" s="20"/>
      <c r="C60" s="24"/>
      <c r="D60" s="24"/>
      <c r="E60" s="28"/>
      <c r="F60" s="22" t="s">
        <v>115</v>
      </c>
      <c r="G60" s="23">
        <v>0.536</v>
      </c>
      <c r="H60" s="25"/>
      <c r="I60" s="25"/>
      <c r="J60" s="25"/>
      <c r="K60" s="25">
        <v>0</v>
      </c>
      <c r="L60" s="23"/>
      <c r="M60" s="23"/>
      <c r="N60" s="23"/>
      <c r="O60" s="55"/>
      <c r="P60" s="23">
        <v>0.536</v>
      </c>
      <c r="Q60" s="23"/>
      <c r="R60" s="23"/>
      <c r="S60" s="23"/>
    </row>
    <row r="61" spans="1:19" s="32" customFormat="1" ht="12.75" customHeight="1">
      <c r="A61" s="47"/>
      <c r="B61" s="20"/>
      <c r="C61" s="19"/>
      <c r="D61" s="19"/>
      <c r="E61" s="26"/>
      <c r="F61" s="22"/>
      <c r="G61" s="23"/>
      <c r="H61" s="25"/>
      <c r="I61" s="25"/>
      <c r="J61" s="25"/>
      <c r="K61" s="25"/>
      <c r="L61" s="23"/>
      <c r="M61" s="25"/>
      <c r="N61" s="25"/>
      <c r="O61" s="64"/>
      <c r="P61" s="64"/>
      <c r="Q61" s="23"/>
      <c r="R61" s="25"/>
      <c r="S61" s="25"/>
    </row>
    <row r="62" spans="1:19" s="32" customFormat="1" ht="12.75" customHeight="1">
      <c r="A62" s="47" t="s">
        <v>40</v>
      </c>
      <c r="B62" s="20" t="s">
        <v>26</v>
      </c>
      <c r="C62" s="21" t="s">
        <v>66</v>
      </c>
      <c r="D62" s="24"/>
      <c r="E62" s="28">
        <v>2017</v>
      </c>
      <c r="F62" s="22" t="s">
        <v>0</v>
      </c>
      <c r="G62" s="23">
        <f>G63+G64</f>
        <v>15.436</v>
      </c>
      <c r="H62" s="23">
        <v>0</v>
      </c>
      <c r="I62" s="23">
        <v>0</v>
      </c>
      <c r="J62" s="23">
        <v>0</v>
      </c>
      <c r="K62" s="23">
        <v>0</v>
      </c>
      <c r="L62" s="23">
        <v>0.5</v>
      </c>
      <c r="M62" s="23">
        <v>0</v>
      </c>
      <c r="N62" s="23">
        <v>0</v>
      </c>
      <c r="O62" s="23">
        <v>0</v>
      </c>
      <c r="P62" s="23">
        <f>P63+P64</f>
        <v>15.186</v>
      </c>
      <c r="Q62" s="23">
        <v>0</v>
      </c>
      <c r="R62" s="23">
        <v>0</v>
      </c>
      <c r="S62" s="23">
        <v>0</v>
      </c>
    </row>
    <row r="63" spans="1:19" s="32" customFormat="1" ht="26.25" customHeight="1">
      <c r="A63" s="47"/>
      <c r="B63" s="20" t="s">
        <v>65</v>
      </c>
      <c r="C63" s="24" t="s">
        <v>56</v>
      </c>
      <c r="D63" s="24"/>
      <c r="E63" s="28"/>
      <c r="F63" s="27" t="s">
        <v>17</v>
      </c>
      <c r="G63" s="23">
        <v>14.9</v>
      </c>
      <c r="H63" s="25"/>
      <c r="I63" s="25"/>
      <c r="J63" s="25"/>
      <c r="K63" s="25"/>
      <c r="L63" s="23"/>
      <c r="M63" s="23"/>
      <c r="N63" s="23"/>
      <c r="O63" s="55"/>
      <c r="P63" s="23">
        <v>14.9</v>
      </c>
      <c r="Q63" s="23"/>
      <c r="R63" s="23"/>
      <c r="S63" s="23"/>
    </row>
    <row r="64" spans="1:19" s="32" customFormat="1" ht="12.75" customHeight="1">
      <c r="A64" s="47"/>
      <c r="B64" s="20"/>
      <c r="C64" s="24"/>
      <c r="D64" s="24"/>
      <c r="E64" s="28"/>
      <c r="F64" s="22" t="s">
        <v>109</v>
      </c>
      <c r="G64" s="23">
        <v>0.536</v>
      </c>
      <c r="H64" s="25"/>
      <c r="I64" s="25"/>
      <c r="J64" s="25"/>
      <c r="K64" s="25"/>
      <c r="L64" s="23">
        <v>0.5</v>
      </c>
      <c r="M64" s="23"/>
      <c r="N64" s="23"/>
      <c r="O64" s="55"/>
      <c r="P64" s="23">
        <v>0.286</v>
      </c>
      <c r="Q64" s="23"/>
      <c r="R64" s="23"/>
      <c r="S64" s="23"/>
    </row>
    <row r="65" spans="1:19" s="32" customFormat="1" ht="12.75" customHeight="1">
      <c r="A65" s="47"/>
      <c r="B65" s="20"/>
      <c r="C65" s="24"/>
      <c r="D65" s="24"/>
      <c r="E65" s="28"/>
      <c r="F65" s="22" t="s">
        <v>115</v>
      </c>
      <c r="G65" s="23">
        <v>0.588</v>
      </c>
      <c r="H65" s="25"/>
      <c r="I65" s="25"/>
      <c r="J65" s="25"/>
      <c r="K65" s="25"/>
      <c r="L65" s="23">
        <v>0</v>
      </c>
      <c r="M65" s="23"/>
      <c r="N65" s="23"/>
      <c r="O65" s="55"/>
      <c r="P65" s="23">
        <v>0.588</v>
      </c>
      <c r="Q65" s="23"/>
      <c r="R65" s="23"/>
      <c r="S65" s="23"/>
    </row>
    <row r="66" spans="1:19" s="32" customFormat="1" ht="12.75" customHeight="1">
      <c r="A66" s="47"/>
      <c r="B66" s="20"/>
      <c r="C66" s="19"/>
      <c r="D66" s="19"/>
      <c r="E66" s="26"/>
      <c r="F66" s="22"/>
      <c r="G66" s="23"/>
      <c r="H66" s="25"/>
      <c r="I66" s="25"/>
      <c r="J66" s="25"/>
      <c r="K66" s="25"/>
      <c r="L66" s="23"/>
      <c r="M66" s="25"/>
      <c r="N66" s="25"/>
      <c r="O66" s="64"/>
      <c r="P66" s="64"/>
      <c r="Q66" s="23"/>
      <c r="R66" s="25"/>
      <c r="S66" s="25"/>
    </row>
    <row r="67" spans="1:19" s="32" customFormat="1" ht="12.75" customHeight="1">
      <c r="A67" s="47" t="s">
        <v>41</v>
      </c>
      <c r="B67" s="20" t="s">
        <v>26</v>
      </c>
      <c r="C67" s="24" t="s">
        <v>68</v>
      </c>
      <c r="D67" s="24"/>
      <c r="E67" s="28">
        <v>2017</v>
      </c>
      <c r="F67" s="22" t="s">
        <v>0</v>
      </c>
      <c r="G67" s="23">
        <f>G68+G69</f>
        <v>8.607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f>P68+P69</f>
        <v>8.857</v>
      </c>
      <c r="Q67" s="23">
        <v>0</v>
      </c>
      <c r="R67" s="23">
        <v>0</v>
      </c>
      <c r="S67" s="23">
        <v>0</v>
      </c>
    </row>
    <row r="68" spans="1:19" s="32" customFormat="1" ht="12.75" customHeight="1">
      <c r="A68" s="47"/>
      <c r="B68" s="20" t="s">
        <v>67</v>
      </c>
      <c r="C68" s="24"/>
      <c r="D68" s="24"/>
      <c r="E68" s="28"/>
      <c r="F68" s="27" t="s">
        <v>17</v>
      </c>
      <c r="G68" s="23">
        <v>8.6</v>
      </c>
      <c r="H68" s="25"/>
      <c r="I68" s="25"/>
      <c r="J68" s="25"/>
      <c r="K68" s="25"/>
      <c r="L68" s="23"/>
      <c r="M68" s="23"/>
      <c r="N68" s="23"/>
      <c r="O68" s="55"/>
      <c r="P68" s="23">
        <v>8.6</v>
      </c>
      <c r="Q68" s="23"/>
      <c r="R68" s="23"/>
      <c r="S68" s="23"/>
    </row>
    <row r="69" spans="1:19" s="32" customFormat="1" ht="12.75" customHeight="1">
      <c r="A69" s="47"/>
      <c r="B69" s="20"/>
      <c r="C69" s="24"/>
      <c r="D69" s="24"/>
      <c r="E69" s="28"/>
      <c r="F69" s="22" t="s">
        <v>109</v>
      </c>
      <c r="G69" s="23">
        <v>0.007</v>
      </c>
      <c r="H69" s="25"/>
      <c r="I69" s="25"/>
      <c r="J69" s="25"/>
      <c r="K69" s="25"/>
      <c r="L69" s="23"/>
      <c r="M69" s="23"/>
      <c r="N69" s="23"/>
      <c r="O69" s="55"/>
      <c r="P69" s="23">
        <v>0.257</v>
      </c>
      <c r="Q69" s="23"/>
      <c r="R69" s="23"/>
      <c r="S69" s="23"/>
    </row>
    <row r="70" spans="1:19" s="32" customFormat="1" ht="12.75" customHeight="1">
      <c r="A70" s="47"/>
      <c r="B70" s="20"/>
      <c r="C70" s="24"/>
      <c r="D70" s="24"/>
      <c r="E70" s="28"/>
      <c r="F70" s="22" t="s">
        <v>115</v>
      </c>
      <c r="G70" s="23">
        <v>0.36</v>
      </c>
      <c r="H70" s="25"/>
      <c r="I70" s="25"/>
      <c r="J70" s="25"/>
      <c r="K70" s="25"/>
      <c r="L70" s="23"/>
      <c r="M70" s="23"/>
      <c r="N70" s="23"/>
      <c r="O70" s="55"/>
      <c r="P70" s="23">
        <v>0.36</v>
      </c>
      <c r="Q70" s="23"/>
      <c r="R70" s="23"/>
      <c r="S70" s="23"/>
    </row>
    <row r="71" spans="1:19" s="32" customFormat="1" ht="12.75" customHeight="1">
      <c r="A71" s="47"/>
      <c r="B71" s="20"/>
      <c r="C71" s="24"/>
      <c r="D71" s="24"/>
      <c r="E71" s="28"/>
      <c r="F71" s="22"/>
      <c r="G71" s="23"/>
      <c r="H71" s="25"/>
      <c r="I71" s="25"/>
      <c r="J71" s="25"/>
      <c r="K71" s="25"/>
      <c r="L71" s="23"/>
      <c r="M71" s="23"/>
      <c r="N71" s="23"/>
      <c r="O71" s="55"/>
      <c r="P71" s="55"/>
      <c r="Q71" s="23"/>
      <c r="R71" s="23"/>
      <c r="S71" s="23"/>
    </row>
    <row r="72" spans="1:19" s="32" customFormat="1" ht="12.75" customHeight="1">
      <c r="A72" s="47" t="s">
        <v>42</v>
      </c>
      <c r="B72" s="20" t="s">
        <v>26</v>
      </c>
      <c r="C72" s="24" t="s">
        <v>74</v>
      </c>
      <c r="D72" s="24"/>
      <c r="E72" s="26">
        <v>2018</v>
      </c>
      <c r="F72" s="22" t="s">
        <v>0</v>
      </c>
      <c r="G72" s="23">
        <f>G73+G74</f>
        <v>14.33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0.25</v>
      </c>
      <c r="N72" s="23">
        <v>0</v>
      </c>
      <c r="O72" s="23">
        <v>0</v>
      </c>
      <c r="P72" s="23">
        <v>0</v>
      </c>
      <c r="Q72" s="23">
        <f>Q73+Q74</f>
        <v>14.08</v>
      </c>
      <c r="R72" s="23">
        <v>0</v>
      </c>
      <c r="S72" s="23">
        <v>0</v>
      </c>
    </row>
    <row r="73" spans="1:19" s="31" customFormat="1" ht="28.5" customHeight="1">
      <c r="A73" s="47"/>
      <c r="B73" s="20" t="s">
        <v>73</v>
      </c>
      <c r="C73" s="24" t="s">
        <v>56</v>
      </c>
      <c r="D73" s="24"/>
      <c r="E73" s="28"/>
      <c r="F73" s="27" t="s">
        <v>17</v>
      </c>
      <c r="G73" s="23">
        <v>14.05</v>
      </c>
      <c r="H73" s="25"/>
      <c r="I73" s="25"/>
      <c r="J73" s="25"/>
      <c r="K73" s="25"/>
      <c r="L73" s="23"/>
      <c r="M73" s="23"/>
      <c r="N73" s="23"/>
      <c r="O73" s="23"/>
      <c r="P73" s="55"/>
      <c r="Q73" s="23">
        <v>14.05</v>
      </c>
      <c r="R73" s="23"/>
      <c r="S73" s="23"/>
    </row>
    <row r="74" spans="1:19" s="31" customFormat="1" ht="12.75" customHeight="1">
      <c r="A74" s="47"/>
      <c r="B74" s="20"/>
      <c r="C74" s="24"/>
      <c r="D74" s="24"/>
      <c r="E74" s="28"/>
      <c r="F74" s="22" t="s">
        <v>109</v>
      </c>
      <c r="G74" s="23">
        <v>0.28</v>
      </c>
      <c r="H74" s="25"/>
      <c r="I74" s="25"/>
      <c r="J74" s="25"/>
      <c r="K74" s="25"/>
      <c r="L74" s="23"/>
      <c r="M74" s="23">
        <v>0.25</v>
      </c>
      <c r="N74" s="23"/>
      <c r="O74" s="23"/>
      <c r="P74" s="55"/>
      <c r="Q74" s="23">
        <v>0.03</v>
      </c>
      <c r="R74" s="23"/>
      <c r="S74" s="23"/>
    </row>
    <row r="75" spans="1:19" s="31" customFormat="1" ht="12.75" customHeight="1">
      <c r="A75" s="47"/>
      <c r="B75" s="20"/>
      <c r="C75" s="24"/>
      <c r="D75" s="24"/>
      <c r="E75" s="28"/>
      <c r="F75" s="22" t="s">
        <v>115</v>
      </c>
      <c r="G75" s="23">
        <v>0.5</v>
      </c>
      <c r="H75" s="25"/>
      <c r="I75" s="25"/>
      <c r="J75" s="25"/>
      <c r="K75" s="25"/>
      <c r="L75" s="23"/>
      <c r="M75" s="23">
        <v>0</v>
      </c>
      <c r="N75" s="23"/>
      <c r="O75" s="23"/>
      <c r="P75" s="55"/>
      <c r="Q75" s="23">
        <v>0.5</v>
      </c>
      <c r="R75" s="23"/>
      <c r="S75" s="23"/>
    </row>
    <row r="76" spans="1:19" s="31" customFormat="1" ht="12.75" customHeight="1">
      <c r="A76" s="47"/>
      <c r="B76" s="20"/>
      <c r="C76" s="24"/>
      <c r="D76" s="24"/>
      <c r="E76" s="28"/>
      <c r="F76" s="22"/>
      <c r="G76" s="23"/>
      <c r="H76" s="25"/>
      <c r="I76" s="25"/>
      <c r="J76" s="25"/>
      <c r="K76" s="25"/>
      <c r="L76" s="23"/>
      <c r="M76" s="23"/>
      <c r="N76" s="23"/>
      <c r="O76" s="55"/>
      <c r="P76" s="55"/>
      <c r="Q76" s="23"/>
      <c r="R76" s="23"/>
      <c r="S76" s="23"/>
    </row>
    <row r="77" spans="1:19" s="31" customFormat="1" ht="12.75" customHeight="1">
      <c r="A77" s="47" t="s">
        <v>44</v>
      </c>
      <c r="B77" s="20" t="s">
        <v>26</v>
      </c>
      <c r="C77" s="24" t="s">
        <v>72</v>
      </c>
      <c r="D77" s="24"/>
      <c r="E77" s="28">
        <v>2018</v>
      </c>
      <c r="F77" s="22" t="s">
        <v>0</v>
      </c>
      <c r="G77" s="23">
        <f>G78+G79</f>
        <v>10.69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f>Q78+Q79</f>
        <v>10.69</v>
      </c>
      <c r="R77" s="23">
        <v>0</v>
      </c>
      <c r="S77" s="23">
        <v>0</v>
      </c>
    </row>
    <row r="78" spans="1:19" s="31" customFormat="1" ht="12.75" customHeight="1">
      <c r="A78" s="47"/>
      <c r="B78" s="20" t="s">
        <v>71</v>
      </c>
      <c r="C78" s="24" t="s">
        <v>56</v>
      </c>
      <c r="D78" s="24"/>
      <c r="E78" s="28"/>
      <c r="F78" s="27" t="s">
        <v>17</v>
      </c>
      <c r="G78" s="23">
        <v>10.19</v>
      </c>
      <c r="H78" s="25"/>
      <c r="I78" s="25"/>
      <c r="J78" s="25"/>
      <c r="K78" s="25"/>
      <c r="L78" s="23"/>
      <c r="M78" s="23"/>
      <c r="N78" s="23"/>
      <c r="O78" s="23"/>
      <c r="P78" s="55"/>
      <c r="Q78" s="23">
        <v>10.19</v>
      </c>
      <c r="R78" s="23"/>
      <c r="S78" s="23"/>
    </row>
    <row r="79" spans="1:19" s="31" customFormat="1" ht="12.75" customHeight="1">
      <c r="A79" s="47"/>
      <c r="B79" s="20"/>
      <c r="C79" s="24"/>
      <c r="D79" s="24"/>
      <c r="E79" s="28"/>
      <c r="F79" s="22" t="s">
        <v>109</v>
      </c>
      <c r="G79" s="23">
        <v>0.5</v>
      </c>
      <c r="H79" s="25"/>
      <c r="I79" s="25"/>
      <c r="J79" s="25"/>
      <c r="K79" s="25"/>
      <c r="L79" s="23"/>
      <c r="M79" s="23"/>
      <c r="N79" s="23"/>
      <c r="O79" s="55"/>
      <c r="P79" s="55"/>
      <c r="Q79" s="23">
        <v>0.5</v>
      </c>
      <c r="R79" s="23"/>
      <c r="S79" s="23"/>
    </row>
    <row r="80" spans="1:19" s="31" customFormat="1" ht="12.75" customHeight="1">
      <c r="A80" s="47"/>
      <c r="B80" s="20"/>
      <c r="C80" s="24"/>
      <c r="D80" s="24"/>
      <c r="E80" s="28"/>
      <c r="F80" s="22" t="s">
        <v>115</v>
      </c>
      <c r="G80" s="23">
        <v>0.272</v>
      </c>
      <c r="H80" s="25"/>
      <c r="I80" s="25"/>
      <c r="J80" s="25"/>
      <c r="K80" s="25"/>
      <c r="L80" s="23"/>
      <c r="M80" s="23"/>
      <c r="N80" s="23"/>
      <c r="O80" s="55"/>
      <c r="P80" s="55"/>
      <c r="Q80" s="23">
        <v>0.272</v>
      </c>
      <c r="R80" s="23"/>
      <c r="S80" s="23"/>
    </row>
    <row r="81" spans="1:19" s="31" customFormat="1" ht="12.75" customHeight="1">
      <c r="A81" s="47"/>
      <c r="B81" s="20"/>
      <c r="C81" s="19"/>
      <c r="D81" s="19"/>
      <c r="E81" s="26"/>
      <c r="F81" s="22"/>
      <c r="G81" s="23"/>
      <c r="H81" s="25"/>
      <c r="I81" s="25"/>
      <c r="J81" s="25"/>
      <c r="K81" s="25"/>
      <c r="L81" s="23"/>
      <c r="M81" s="25"/>
      <c r="N81" s="25"/>
      <c r="O81" s="64"/>
      <c r="P81" s="64"/>
      <c r="Q81" s="23"/>
      <c r="R81" s="25"/>
      <c r="S81" s="25"/>
    </row>
    <row r="82" spans="1:19" s="31" customFormat="1" ht="12.75" customHeight="1">
      <c r="A82" s="47" t="s">
        <v>43</v>
      </c>
      <c r="B82" s="20" t="s">
        <v>26</v>
      </c>
      <c r="C82" s="24" t="s">
        <v>70</v>
      </c>
      <c r="D82" s="24"/>
      <c r="E82" s="28">
        <v>2018</v>
      </c>
      <c r="F82" s="22" t="s">
        <v>0</v>
      </c>
      <c r="G82" s="23">
        <f>G83+G84</f>
        <v>13.831000000000001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f>Q83+Q84</f>
        <v>13.831000000000001</v>
      </c>
      <c r="R82" s="23">
        <v>0</v>
      </c>
      <c r="S82" s="23">
        <v>0</v>
      </c>
    </row>
    <row r="83" spans="1:19" s="31" customFormat="1" ht="12.75" customHeight="1">
      <c r="A83" s="47"/>
      <c r="B83" s="20" t="s">
        <v>69</v>
      </c>
      <c r="C83" s="24"/>
      <c r="D83" s="24"/>
      <c r="E83" s="28"/>
      <c r="F83" s="27" t="s">
        <v>17</v>
      </c>
      <c r="G83" s="23">
        <v>13.8</v>
      </c>
      <c r="H83" s="25"/>
      <c r="I83" s="25"/>
      <c r="J83" s="25"/>
      <c r="K83" s="25"/>
      <c r="L83" s="23"/>
      <c r="M83" s="23"/>
      <c r="N83" s="23"/>
      <c r="O83" s="55"/>
      <c r="P83" s="55"/>
      <c r="Q83" s="23">
        <v>13.8</v>
      </c>
      <c r="R83" s="23"/>
      <c r="S83" s="23"/>
    </row>
    <row r="84" spans="1:19" s="31" customFormat="1" ht="12.75" customHeight="1">
      <c r="A84" s="47"/>
      <c r="B84" s="20"/>
      <c r="C84" s="24"/>
      <c r="D84" s="24"/>
      <c r="E84" s="28"/>
      <c r="F84" s="22" t="s">
        <v>109</v>
      </c>
      <c r="G84" s="23">
        <v>0.031</v>
      </c>
      <c r="H84" s="25"/>
      <c r="I84" s="25"/>
      <c r="J84" s="25"/>
      <c r="K84" s="25"/>
      <c r="L84" s="23"/>
      <c r="M84" s="23"/>
      <c r="N84" s="23"/>
      <c r="O84" s="55"/>
      <c r="P84" s="55"/>
      <c r="Q84" s="23">
        <v>0.031</v>
      </c>
      <c r="R84" s="23"/>
      <c r="S84" s="23"/>
    </row>
    <row r="85" spans="1:19" s="31" customFormat="1" ht="12.75" customHeight="1">
      <c r="A85" s="47"/>
      <c r="B85" s="20"/>
      <c r="C85" s="24"/>
      <c r="D85" s="24"/>
      <c r="E85" s="28"/>
      <c r="F85" s="22" t="s">
        <v>115</v>
      </c>
      <c r="G85" s="23">
        <v>0.628</v>
      </c>
      <c r="H85" s="25"/>
      <c r="I85" s="25"/>
      <c r="J85" s="25"/>
      <c r="K85" s="25"/>
      <c r="L85" s="23"/>
      <c r="M85" s="23"/>
      <c r="N85" s="23"/>
      <c r="O85" s="55"/>
      <c r="P85" s="55"/>
      <c r="Q85" s="23">
        <v>0.628</v>
      </c>
      <c r="R85" s="23"/>
      <c r="S85" s="23"/>
    </row>
    <row r="86" spans="1:19" s="31" customFormat="1" ht="10.5" customHeight="1">
      <c r="A86" s="47"/>
      <c r="B86" s="20"/>
      <c r="C86" s="19"/>
      <c r="D86" s="19"/>
      <c r="E86" s="26"/>
      <c r="F86" s="22"/>
      <c r="G86" s="23"/>
      <c r="H86" s="25"/>
      <c r="I86" s="25"/>
      <c r="J86" s="25"/>
      <c r="K86" s="25"/>
      <c r="L86" s="23"/>
      <c r="M86" s="25"/>
      <c r="N86" s="25"/>
      <c r="O86" s="64"/>
      <c r="P86" s="64"/>
      <c r="Q86" s="23"/>
      <c r="R86" s="25"/>
      <c r="S86" s="25"/>
    </row>
    <row r="87" spans="1:19" s="31" customFormat="1" ht="12.75" customHeight="1">
      <c r="A87" s="47" t="s">
        <v>45</v>
      </c>
      <c r="B87" s="20" t="s">
        <v>26</v>
      </c>
      <c r="C87" s="24" t="s">
        <v>76</v>
      </c>
      <c r="D87" s="24"/>
      <c r="E87" s="28">
        <v>2018</v>
      </c>
      <c r="F87" s="22" t="s">
        <v>0</v>
      </c>
      <c r="G87" s="23">
        <f>G88+G89</f>
        <v>10.129999999999999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f>Q88+Q89</f>
        <v>10.129999999999999</v>
      </c>
      <c r="R87" s="23">
        <v>0</v>
      </c>
      <c r="S87" s="23">
        <v>0</v>
      </c>
    </row>
    <row r="88" spans="1:19" s="31" customFormat="1" ht="12.75" customHeight="1">
      <c r="A88" s="47"/>
      <c r="B88" s="20" t="s">
        <v>75</v>
      </c>
      <c r="C88" s="24" t="s">
        <v>56</v>
      </c>
      <c r="D88" s="24"/>
      <c r="E88" s="28"/>
      <c r="F88" s="27" t="s">
        <v>17</v>
      </c>
      <c r="G88" s="23">
        <v>10.1</v>
      </c>
      <c r="H88" s="25"/>
      <c r="I88" s="25"/>
      <c r="J88" s="25"/>
      <c r="K88" s="25"/>
      <c r="L88" s="23"/>
      <c r="M88" s="23"/>
      <c r="N88" s="23"/>
      <c r="O88" s="55"/>
      <c r="P88" s="55"/>
      <c r="Q88" s="23">
        <v>10.1</v>
      </c>
      <c r="R88" s="23"/>
      <c r="S88" s="23"/>
    </row>
    <row r="89" spans="1:19" s="31" customFormat="1" ht="12.75" customHeight="1">
      <c r="A89" s="47"/>
      <c r="B89" s="20"/>
      <c r="C89" s="24"/>
      <c r="D89" s="24"/>
      <c r="E89" s="28"/>
      <c r="F89" s="22" t="s">
        <v>109</v>
      </c>
      <c r="G89" s="23">
        <v>0.03</v>
      </c>
      <c r="H89" s="25"/>
      <c r="I89" s="25"/>
      <c r="J89" s="25"/>
      <c r="K89" s="25"/>
      <c r="L89" s="23"/>
      <c r="M89" s="23"/>
      <c r="N89" s="23"/>
      <c r="O89" s="55"/>
      <c r="P89" s="55"/>
      <c r="Q89" s="23">
        <v>0.03</v>
      </c>
      <c r="R89" s="23"/>
      <c r="S89" s="23"/>
    </row>
    <row r="90" spans="1:19" s="31" customFormat="1" ht="12.75" customHeight="1">
      <c r="A90" s="47"/>
      <c r="B90" s="20"/>
      <c r="C90" s="24"/>
      <c r="D90" s="24"/>
      <c r="E90" s="28"/>
      <c r="F90" s="22" t="s">
        <v>115</v>
      </c>
      <c r="G90" s="23">
        <v>0.252</v>
      </c>
      <c r="H90" s="25"/>
      <c r="I90" s="25"/>
      <c r="J90" s="25"/>
      <c r="K90" s="25"/>
      <c r="L90" s="23"/>
      <c r="M90" s="23"/>
      <c r="N90" s="23"/>
      <c r="O90" s="55"/>
      <c r="P90" s="55"/>
      <c r="Q90" s="23">
        <v>0.252</v>
      </c>
      <c r="R90" s="23"/>
      <c r="S90" s="23"/>
    </row>
    <row r="91" spans="1:19" s="31" customFormat="1" ht="12.75" customHeight="1">
      <c r="A91" s="47"/>
      <c r="B91" s="20"/>
      <c r="C91" s="24"/>
      <c r="D91" s="24"/>
      <c r="E91" s="28"/>
      <c r="F91" s="22"/>
      <c r="G91" s="23"/>
      <c r="H91" s="25"/>
      <c r="I91" s="25"/>
      <c r="J91" s="25"/>
      <c r="K91" s="25"/>
      <c r="L91" s="23"/>
      <c r="M91" s="23"/>
      <c r="N91" s="23"/>
      <c r="O91" s="55"/>
      <c r="P91" s="55"/>
      <c r="Q91" s="23"/>
      <c r="R91" s="23"/>
      <c r="S91" s="23"/>
    </row>
    <row r="92" spans="1:19" s="31" customFormat="1" ht="12.75" customHeight="1">
      <c r="A92" s="47" t="s">
        <v>46</v>
      </c>
      <c r="B92" s="20" t="s">
        <v>26</v>
      </c>
      <c r="C92" s="24" t="s">
        <v>62</v>
      </c>
      <c r="D92" s="24"/>
      <c r="E92" s="28">
        <v>2019</v>
      </c>
      <c r="F92" s="30" t="s">
        <v>0</v>
      </c>
      <c r="G92" s="23">
        <f>G93+G94</f>
        <v>9.788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f>R93+R94</f>
        <v>9.788</v>
      </c>
      <c r="S92" s="23">
        <v>0</v>
      </c>
    </row>
    <row r="93" spans="1:19" s="31" customFormat="1" ht="12.75" customHeight="1">
      <c r="A93" s="47"/>
      <c r="B93" s="20" t="s">
        <v>85</v>
      </c>
      <c r="C93" s="24"/>
      <c r="D93" s="24"/>
      <c r="E93" s="28"/>
      <c r="F93" s="30" t="s">
        <v>17</v>
      </c>
      <c r="G93" s="23">
        <v>9.28</v>
      </c>
      <c r="H93" s="25"/>
      <c r="I93" s="25"/>
      <c r="J93" s="25"/>
      <c r="K93" s="25"/>
      <c r="L93" s="23"/>
      <c r="M93" s="25"/>
      <c r="N93" s="25"/>
      <c r="O93" s="25"/>
      <c r="P93" s="64"/>
      <c r="Q93" s="23"/>
      <c r="R93" s="23">
        <v>9.28</v>
      </c>
      <c r="S93" s="25"/>
    </row>
    <row r="94" spans="1:19" s="31" customFormat="1" ht="12.75" customHeight="1">
      <c r="A94" s="47"/>
      <c r="B94" s="20"/>
      <c r="C94" s="24"/>
      <c r="D94" s="24"/>
      <c r="E94" s="28"/>
      <c r="F94" s="22" t="s">
        <v>109</v>
      </c>
      <c r="G94" s="23">
        <v>0.508</v>
      </c>
      <c r="H94" s="25"/>
      <c r="I94" s="25"/>
      <c r="J94" s="25"/>
      <c r="K94" s="25"/>
      <c r="L94" s="23"/>
      <c r="M94" s="25"/>
      <c r="N94" s="25"/>
      <c r="O94" s="25"/>
      <c r="P94" s="64"/>
      <c r="Q94" s="23"/>
      <c r="R94" s="23">
        <v>0.508</v>
      </c>
      <c r="S94" s="25"/>
    </row>
    <row r="95" spans="1:19" s="31" customFormat="1" ht="12.75" customHeight="1">
      <c r="A95" s="47"/>
      <c r="B95" s="20"/>
      <c r="C95" s="24"/>
      <c r="D95" s="24"/>
      <c r="E95" s="28"/>
      <c r="F95" s="22" t="s">
        <v>115</v>
      </c>
      <c r="G95" s="23">
        <v>0.392</v>
      </c>
      <c r="H95" s="25"/>
      <c r="I95" s="25"/>
      <c r="J95" s="25"/>
      <c r="K95" s="25"/>
      <c r="L95" s="23"/>
      <c r="M95" s="25"/>
      <c r="N95" s="25"/>
      <c r="O95" s="25"/>
      <c r="P95" s="64"/>
      <c r="Q95" s="23"/>
      <c r="R95" s="23">
        <v>0.392</v>
      </c>
      <c r="S95" s="25"/>
    </row>
    <row r="96" spans="1:19" s="31" customFormat="1" ht="12.75" customHeight="1">
      <c r="A96" s="47"/>
      <c r="B96" s="20"/>
      <c r="C96" s="24"/>
      <c r="D96" s="24"/>
      <c r="E96" s="28"/>
      <c r="F96" s="22"/>
      <c r="G96" s="23"/>
      <c r="H96" s="25"/>
      <c r="I96" s="25"/>
      <c r="J96" s="25"/>
      <c r="K96" s="25"/>
      <c r="L96" s="23"/>
      <c r="M96" s="23"/>
      <c r="N96" s="23"/>
      <c r="O96" s="55"/>
      <c r="P96" s="55"/>
      <c r="Q96" s="23"/>
      <c r="R96" s="23"/>
      <c r="S96" s="23"/>
    </row>
    <row r="97" spans="1:19" s="31" customFormat="1" ht="12.75" customHeight="1">
      <c r="A97" s="47" t="s">
        <v>47</v>
      </c>
      <c r="B97" s="20" t="s">
        <v>26</v>
      </c>
      <c r="C97" s="24" t="s">
        <v>79</v>
      </c>
      <c r="D97" s="24"/>
      <c r="E97" s="28">
        <v>2019</v>
      </c>
      <c r="F97" s="22" t="s">
        <v>0</v>
      </c>
      <c r="G97" s="23">
        <f>G98+G99</f>
        <v>13.32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0.25</v>
      </c>
      <c r="N97" s="23">
        <v>0</v>
      </c>
      <c r="O97" s="23">
        <v>0</v>
      </c>
      <c r="P97" s="23">
        <v>0</v>
      </c>
      <c r="Q97" s="23">
        <v>0</v>
      </c>
      <c r="R97" s="23">
        <f>R98+R99</f>
        <v>13.07</v>
      </c>
      <c r="S97" s="23">
        <v>0</v>
      </c>
    </row>
    <row r="98" spans="1:19" s="31" customFormat="1" ht="12.75" customHeight="1">
      <c r="A98" s="47"/>
      <c r="B98" s="20" t="s">
        <v>78</v>
      </c>
      <c r="C98" s="24" t="s">
        <v>56</v>
      </c>
      <c r="D98" s="24"/>
      <c r="E98" s="28"/>
      <c r="F98" s="27" t="s">
        <v>17</v>
      </c>
      <c r="G98" s="23">
        <v>13.05</v>
      </c>
      <c r="H98" s="25"/>
      <c r="I98" s="25"/>
      <c r="J98" s="25"/>
      <c r="K98" s="25"/>
      <c r="L98" s="23"/>
      <c r="M98" s="23"/>
      <c r="N98" s="23"/>
      <c r="O98" s="23"/>
      <c r="P98" s="55"/>
      <c r="Q98" s="23"/>
      <c r="R98" s="23">
        <v>13.05</v>
      </c>
      <c r="S98" s="23"/>
    </row>
    <row r="99" spans="1:19" s="31" customFormat="1" ht="12.75" customHeight="1">
      <c r="A99" s="47"/>
      <c r="B99" s="20"/>
      <c r="C99" s="24"/>
      <c r="D99" s="24"/>
      <c r="E99" s="28"/>
      <c r="F99" s="22" t="s">
        <v>109</v>
      </c>
      <c r="G99" s="23">
        <v>0.27</v>
      </c>
      <c r="H99" s="25"/>
      <c r="I99" s="25"/>
      <c r="J99" s="25"/>
      <c r="K99" s="25"/>
      <c r="L99" s="23"/>
      <c r="M99" s="23">
        <v>0.25</v>
      </c>
      <c r="N99" s="23"/>
      <c r="O99" s="23"/>
      <c r="P99" s="55"/>
      <c r="Q99" s="23"/>
      <c r="R99" s="23">
        <v>0.02</v>
      </c>
      <c r="S99" s="23"/>
    </row>
    <row r="100" spans="1:19" s="31" customFormat="1" ht="12.75" customHeight="1">
      <c r="A100" s="47"/>
      <c r="B100" s="20"/>
      <c r="C100" s="24"/>
      <c r="D100" s="24"/>
      <c r="E100" s="28"/>
      <c r="F100" s="22" t="s">
        <v>115</v>
      </c>
      <c r="G100" s="23">
        <v>0.228</v>
      </c>
      <c r="H100" s="25"/>
      <c r="I100" s="25"/>
      <c r="J100" s="25"/>
      <c r="K100" s="25"/>
      <c r="L100" s="23"/>
      <c r="M100" s="23">
        <v>0</v>
      </c>
      <c r="N100" s="23"/>
      <c r="O100" s="23"/>
      <c r="P100" s="55"/>
      <c r="Q100" s="23"/>
      <c r="R100" s="23">
        <v>0.228</v>
      </c>
      <c r="S100" s="23"/>
    </row>
    <row r="101" spans="1:19" s="31" customFormat="1" ht="12.75" customHeight="1">
      <c r="A101" s="47"/>
      <c r="B101" s="20"/>
      <c r="C101" s="24"/>
      <c r="D101" s="24"/>
      <c r="E101" s="28"/>
      <c r="F101" s="22"/>
      <c r="G101" s="23"/>
      <c r="H101" s="25"/>
      <c r="I101" s="25"/>
      <c r="J101" s="25"/>
      <c r="K101" s="25"/>
      <c r="L101" s="23"/>
      <c r="M101" s="25"/>
      <c r="N101" s="25"/>
      <c r="O101" s="55"/>
      <c r="P101" s="55"/>
      <c r="Q101" s="23"/>
      <c r="R101" s="25"/>
      <c r="S101" s="25"/>
    </row>
    <row r="102" spans="1:19" s="31" customFormat="1" ht="12.75" customHeight="1">
      <c r="A102" s="47" t="s">
        <v>84</v>
      </c>
      <c r="B102" s="20" t="s">
        <v>26</v>
      </c>
      <c r="C102" s="19" t="s">
        <v>72</v>
      </c>
      <c r="D102" s="19"/>
      <c r="E102" s="28">
        <v>2019</v>
      </c>
      <c r="F102" s="22" t="s">
        <v>0</v>
      </c>
      <c r="G102" s="23">
        <f>G103+G104</f>
        <v>8.235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f>R103+R104</f>
        <v>8.235</v>
      </c>
      <c r="S102" s="23">
        <v>0</v>
      </c>
    </row>
    <row r="103" spans="1:19" s="31" customFormat="1" ht="12.75" customHeight="1">
      <c r="A103" s="47"/>
      <c r="B103" s="20" t="s">
        <v>77</v>
      </c>
      <c r="C103" s="24"/>
      <c r="D103" s="24"/>
      <c r="E103" s="28"/>
      <c r="F103" s="27" t="s">
        <v>17</v>
      </c>
      <c r="G103" s="23">
        <v>8.2</v>
      </c>
      <c r="H103" s="25"/>
      <c r="I103" s="25"/>
      <c r="J103" s="25"/>
      <c r="K103" s="25"/>
      <c r="L103" s="23"/>
      <c r="M103" s="23"/>
      <c r="N103" s="23"/>
      <c r="O103" s="55"/>
      <c r="P103" s="55"/>
      <c r="Q103" s="23"/>
      <c r="R103" s="23">
        <v>8.2</v>
      </c>
      <c r="S103" s="23"/>
    </row>
    <row r="104" spans="1:19" s="31" customFormat="1" ht="12.75" customHeight="1">
      <c r="A104" s="47"/>
      <c r="B104" s="20"/>
      <c r="C104" s="24"/>
      <c r="D104" s="24"/>
      <c r="E104" s="28"/>
      <c r="F104" s="22" t="s">
        <v>109</v>
      </c>
      <c r="G104" s="23">
        <v>0.035</v>
      </c>
      <c r="H104" s="25"/>
      <c r="I104" s="25"/>
      <c r="J104" s="25"/>
      <c r="K104" s="25"/>
      <c r="L104" s="23"/>
      <c r="M104" s="25"/>
      <c r="N104" s="25"/>
      <c r="O104" s="55"/>
      <c r="P104" s="55"/>
      <c r="Q104" s="23"/>
      <c r="R104" s="23">
        <v>0.035</v>
      </c>
      <c r="S104" s="25"/>
    </row>
    <row r="105" spans="1:19" s="31" customFormat="1" ht="12.75" customHeight="1">
      <c r="A105" s="47"/>
      <c r="B105" s="20"/>
      <c r="C105" s="24"/>
      <c r="D105" s="24"/>
      <c r="E105" s="28"/>
      <c r="F105" s="22" t="s">
        <v>115</v>
      </c>
      <c r="G105" s="23">
        <v>0.572</v>
      </c>
      <c r="H105" s="25"/>
      <c r="I105" s="25"/>
      <c r="J105" s="25"/>
      <c r="K105" s="25"/>
      <c r="L105" s="23"/>
      <c r="M105" s="25"/>
      <c r="N105" s="25"/>
      <c r="O105" s="55"/>
      <c r="P105" s="55"/>
      <c r="Q105" s="23"/>
      <c r="R105" s="23">
        <v>0.572</v>
      </c>
      <c r="S105" s="25"/>
    </row>
    <row r="106" spans="1:19" s="15" customFormat="1" ht="12.75">
      <c r="A106" s="47"/>
      <c r="B106" s="20"/>
      <c r="C106" s="24"/>
      <c r="D106" s="24"/>
      <c r="E106" s="28"/>
      <c r="F106" s="22"/>
      <c r="G106" s="23"/>
      <c r="H106" s="25"/>
      <c r="I106" s="25"/>
      <c r="J106" s="25"/>
      <c r="K106" s="25"/>
      <c r="L106" s="23"/>
      <c r="M106" s="25"/>
      <c r="N106" s="25"/>
      <c r="O106" s="55"/>
      <c r="P106" s="55"/>
      <c r="Q106" s="23"/>
      <c r="R106" s="25"/>
      <c r="S106" s="25"/>
    </row>
    <row r="107" spans="1:19" s="43" customFormat="1" ht="12.75">
      <c r="A107" s="47" t="s">
        <v>88</v>
      </c>
      <c r="B107" s="20" t="s">
        <v>26</v>
      </c>
      <c r="C107" s="24" t="s">
        <v>81</v>
      </c>
      <c r="D107" s="24"/>
      <c r="E107" s="28">
        <v>2019</v>
      </c>
      <c r="F107" s="22" t="s">
        <v>0</v>
      </c>
      <c r="G107" s="23">
        <f>G108+G109</f>
        <v>12.5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f>R108+R109</f>
        <v>12.5</v>
      </c>
      <c r="S107" s="23">
        <v>0</v>
      </c>
    </row>
    <row r="108" spans="1:19" s="43" customFormat="1" ht="22.5" customHeight="1">
      <c r="A108" s="47"/>
      <c r="B108" s="20" t="s">
        <v>80</v>
      </c>
      <c r="C108" s="24" t="s">
        <v>56</v>
      </c>
      <c r="D108" s="24"/>
      <c r="E108" s="28"/>
      <c r="F108" s="27" t="s">
        <v>17</v>
      </c>
      <c r="G108" s="23">
        <v>12.5</v>
      </c>
      <c r="H108" s="25"/>
      <c r="I108" s="25"/>
      <c r="J108" s="25"/>
      <c r="K108" s="25"/>
      <c r="L108" s="23"/>
      <c r="M108" s="23"/>
      <c r="N108" s="23"/>
      <c r="O108" s="55"/>
      <c r="P108" s="55"/>
      <c r="Q108" s="23"/>
      <c r="R108" s="23">
        <v>12.5</v>
      </c>
      <c r="S108" s="23"/>
    </row>
    <row r="109" spans="1:19" s="43" customFormat="1" ht="12.75">
      <c r="A109" s="47"/>
      <c r="B109" s="20"/>
      <c r="C109" s="24"/>
      <c r="D109" s="24"/>
      <c r="E109" s="28"/>
      <c r="F109" s="22" t="s">
        <v>109</v>
      </c>
      <c r="G109" s="23">
        <v>0</v>
      </c>
      <c r="H109" s="25"/>
      <c r="I109" s="25"/>
      <c r="J109" s="25"/>
      <c r="K109" s="25"/>
      <c r="L109" s="23"/>
      <c r="M109" s="23"/>
      <c r="N109" s="23"/>
      <c r="O109" s="55"/>
      <c r="P109" s="55"/>
      <c r="Q109" s="23"/>
      <c r="R109" s="23">
        <v>0</v>
      </c>
      <c r="S109" s="23"/>
    </row>
    <row r="110" spans="1:19" s="43" customFormat="1" ht="12.75">
      <c r="A110" s="47"/>
      <c r="B110" s="20"/>
      <c r="C110" s="24"/>
      <c r="D110" s="24"/>
      <c r="E110" s="28"/>
      <c r="F110" s="22" t="s">
        <v>115</v>
      </c>
      <c r="G110" s="23">
        <v>0.508</v>
      </c>
      <c r="H110" s="25"/>
      <c r="I110" s="25"/>
      <c r="J110" s="25"/>
      <c r="K110" s="25"/>
      <c r="L110" s="23"/>
      <c r="M110" s="23"/>
      <c r="N110" s="23"/>
      <c r="O110" s="55"/>
      <c r="P110" s="55"/>
      <c r="Q110" s="23"/>
      <c r="R110" s="23">
        <v>0.508</v>
      </c>
      <c r="S110" s="23"/>
    </row>
    <row r="111" spans="1:19" s="16" customFormat="1" ht="12.75">
      <c r="A111" s="47"/>
      <c r="B111" s="20"/>
      <c r="C111" s="24"/>
      <c r="D111" s="24"/>
      <c r="E111" s="28"/>
      <c r="F111" s="22"/>
      <c r="G111" s="23"/>
      <c r="H111" s="25"/>
      <c r="I111" s="25"/>
      <c r="J111" s="25"/>
      <c r="K111" s="25"/>
      <c r="L111" s="23"/>
      <c r="M111" s="25"/>
      <c r="N111" s="25"/>
      <c r="O111" s="55"/>
      <c r="P111" s="55"/>
      <c r="Q111" s="23"/>
      <c r="R111" s="25"/>
      <c r="S111" s="25"/>
    </row>
    <row r="112" spans="1:19" s="16" customFormat="1" ht="12.75">
      <c r="A112" s="47" t="s">
        <v>89</v>
      </c>
      <c r="B112" s="20" t="s">
        <v>26</v>
      </c>
      <c r="C112" s="24" t="s">
        <v>83</v>
      </c>
      <c r="D112" s="24"/>
      <c r="E112" s="28">
        <v>2019</v>
      </c>
      <c r="F112" s="22" t="s">
        <v>0</v>
      </c>
      <c r="G112" s="23">
        <f>G113+G114</f>
        <v>11.879999999999999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f>R113+R114</f>
        <v>11.879999999999999</v>
      </c>
      <c r="S112" s="23">
        <v>0</v>
      </c>
    </row>
    <row r="113" spans="1:19" s="16" customFormat="1" ht="24">
      <c r="A113" s="47"/>
      <c r="B113" s="20" t="s">
        <v>82</v>
      </c>
      <c r="C113" s="24"/>
      <c r="D113" s="24"/>
      <c r="E113" s="28"/>
      <c r="F113" s="27" t="s">
        <v>17</v>
      </c>
      <c r="G113" s="23">
        <v>11.85</v>
      </c>
      <c r="H113" s="25"/>
      <c r="I113" s="25"/>
      <c r="J113" s="25"/>
      <c r="K113" s="25"/>
      <c r="L113" s="23"/>
      <c r="M113" s="23"/>
      <c r="N113" s="23"/>
      <c r="O113" s="55"/>
      <c r="P113" s="55"/>
      <c r="Q113" s="23"/>
      <c r="R113" s="23">
        <v>11.85</v>
      </c>
      <c r="S113" s="23"/>
    </row>
    <row r="114" spans="1:19" s="16" customFormat="1" ht="12.75">
      <c r="A114" s="47"/>
      <c r="B114" s="20"/>
      <c r="C114" s="24"/>
      <c r="D114" s="24"/>
      <c r="E114" s="28"/>
      <c r="F114" s="22" t="s">
        <v>109</v>
      </c>
      <c r="G114" s="23">
        <v>0.03</v>
      </c>
      <c r="H114" s="25"/>
      <c r="I114" s="25"/>
      <c r="J114" s="25"/>
      <c r="K114" s="25"/>
      <c r="L114" s="23"/>
      <c r="M114" s="23"/>
      <c r="N114" s="23"/>
      <c r="O114" s="55"/>
      <c r="P114" s="55"/>
      <c r="Q114" s="23"/>
      <c r="R114" s="23">
        <v>0.03</v>
      </c>
      <c r="S114" s="23"/>
    </row>
    <row r="115" spans="1:19" s="16" customFormat="1" ht="12.75">
      <c r="A115" s="47"/>
      <c r="B115" s="20"/>
      <c r="C115" s="24"/>
      <c r="D115" s="24"/>
      <c r="E115" s="28"/>
      <c r="F115" s="22" t="s">
        <v>115</v>
      </c>
      <c r="G115" s="23">
        <v>0.732</v>
      </c>
      <c r="H115" s="25"/>
      <c r="I115" s="25"/>
      <c r="J115" s="25"/>
      <c r="K115" s="25"/>
      <c r="L115" s="23"/>
      <c r="M115" s="23"/>
      <c r="N115" s="23"/>
      <c r="O115" s="55"/>
      <c r="P115" s="55"/>
      <c r="Q115" s="23"/>
      <c r="R115" s="23">
        <v>0.732</v>
      </c>
      <c r="S115" s="23"/>
    </row>
    <row r="116" spans="1:19" s="16" customFormat="1" ht="12.75">
      <c r="A116" s="47"/>
      <c r="B116" s="20"/>
      <c r="C116" s="24"/>
      <c r="D116" s="24"/>
      <c r="E116" s="28"/>
      <c r="F116" s="22"/>
      <c r="G116" s="23"/>
      <c r="H116" s="25"/>
      <c r="I116" s="25"/>
      <c r="J116" s="25"/>
      <c r="K116" s="25"/>
      <c r="L116" s="23"/>
      <c r="M116" s="25"/>
      <c r="N116" s="25"/>
      <c r="O116" s="64"/>
      <c r="P116" s="64"/>
      <c r="Q116" s="23"/>
      <c r="R116" s="25"/>
      <c r="S116" s="25"/>
    </row>
    <row r="117" spans="1:19" s="16" customFormat="1" ht="12.75">
      <c r="A117" s="47" t="s">
        <v>90</v>
      </c>
      <c r="B117" s="20" t="s">
        <v>26</v>
      </c>
      <c r="C117" s="24" t="s">
        <v>87</v>
      </c>
      <c r="D117" s="24"/>
      <c r="E117" s="28">
        <v>2020</v>
      </c>
      <c r="F117" s="30" t="s">
        <v>0</v>
      </c>
      <c r="G117" s="23">
        <f>G118+G119</f>
        <v>22.127000000000002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0.5</v>
      </c>
      <c r="O117" s="23">
        <v>0</v>
      </c>
      <c r="P117" s="23">
        <v>0</v>
      </c>
      <c r="Q117" s="23">
        <v>0</v>
      </c>
      <c r="R117" s="23">
        <v>0</v>
      </c>
      <c r="S117" s="23">
        <f>S118+S119</f>
        <v>21.627000000000002</v>
      </c>
    </row>
    <row r="118" spans="1:19" s="16" customFormat="1" ht="24">
      <c r="A118" s="47"/>
      <c r="B118" s="20" t="s">
        <v>86</v>
      </c>
      <c r="C118" s="24"/>
      <c r="D118" s="24"/>
      <c r="E118" s="28"/>
      <c r="F118" s="30" t="s">
        <v>17</v>
      </c>
      <c r="G118" s="23">
        <v>21.6</v>
      </c>
      <c r="H118" s="25"/>
      <c r="I118" s="25"/>
      <c r="J118" s="25"/>
      <c r="K118" s="25"/>
      <c r="L118" s="23"/>
      <c r="M118" s="25"/>
      <c r="N118" s="25"/>
      <c r="O118" s="64"/>
      <c r="P118" s="64"/>
      <c r="Q118" s="23"/>
      <c r="R118" s="25"/>
      <c r="S118" s="23">
        <v>21.6</v>
      </c>
    </row>
    <row r="119" spans="1:19" ht="12.75">
      <c r="A119" s="47"/>
      <c r="B119" s="20"/>
      <c r="C119" s="24"/>
      <c r="D119" s="24"/>
      <c r="E119" s="28"/>
      <c r="F119" s="22" t="s">
        <v>109</v>
      </c>
      <c r="G119" s="23">
        <v>0.527</v>
      </c>
      <c r="H119" s="25"/>
      <c r="I119" s="25"/>
      <c r="J119" s="25"/>
      <c r="K119" s="25"/>
      <c r="L119" s="23"/>
      <c r="M119" s="25"/>
      <c r="N119" s="25">
        <v>0.5</v>
      </c>
      <c r="O119" s="64"/>
      <c r="P119" s="64"/>
      <c r="Q119" s="23"/>
      <c r="R119" s="25"/>
      <c r="S119" s="23">
        <v>0.027</v>
      </c>
    </row>
    <row r="120" spans="1:19" ht="12.75">
      <c r="A120" s="47"/>
      <c r="B120" s="20"/>
      <c r="C120" s="24"/>
      <c r="D120" s="24"/>
      <c r="E120" s="28"/>
      <c r="F120" s="22" t="s">
        <v>115</v>
      </c>
      <c r="G120" s="23">
        <v>1.36</v>
      </c>
      <c r="H120" s="25"/>
      <c r="I120" s="25"/>
      <c r="J120" s="25"/>
      <c r="K120" s="25"/>
      <c r="L120" s="23"/>
      <c r="M120" s="25"/>
      <c r="N120" s="25">
        <v>0</v>
      </c>
      <c r="O120" s="64"/>
      <c r="P120" s="64"/>
      <c r="Q120" s="23"/>
      <c r="R120" s="25"/>
      <c r="S120" s="23">
        <v>1.36</v>
      </c>
    </row>
    <row r="121" spans="1:19" ht="12.75">
      <c r="A121" s="47"/>
      <c r="B121" s="20"/>
      <c r="C121" s="24"/>
      <c r="D121" s="24"/>
      <c r="E121" s="28"/>
      <c r="F121" s="30"/>
      <c r="G121" s="23"/>
      <c r="H121" s="25"/>
      <c r="I121" s="25"/>
      <c r="J121" s="25"/>
      <c r="K121" s="25"/>
      <c r="L121" s="23"/>
      <c r="M121" s="25"/>
      <c r="N121" s="25"/>
      <c r="O121" s="64"/>
      <c r="P121" s="64"/>
      <c r="Q121" s="23"/>
      <c r="R121" s="25"/>
      <c r="S121" s="25"/>
    </row>
    <row r="122" spans="1:19" ht="12.75">
      <c r="A122" s="47" t="s">
        <v>95</v>
      </c>
      <c r="B122" s="20" t="s">
        <v>26</v>
      </c>
      <c r="C122" s="24" t="s">
        <v>92</v>
      </c>
      <c r="D122" s="24"/>
      <c r="E122" s="28">
        <v>2020</v>
      </c>
      <c r="F122" s="30" t="s">
        <v>0</v>
      </c>
      <c r="G122" s="23">
        <f>G123+G124</f>
        <v>16.96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f>S123+S124</f>
        <v>16.96</v>
      </c>
    </row>
    <row r="123" spans="1:19" ht="24">
      <c r="A123" s="47"/>
      <c r="B123" s="20" t="s">
        <v>91</v>
      </c>
      <c r="C123" s="24" t="s">
        <v>56</v>
      </c>
      <c r="D123" s="24"/>
      <c r="E123" s="28"/>
      <c r="F123" s="30" t="s">
        <v>17</v>
      </c>
      <c r="G123" s="23">
        <v>16.45</v>
      </c>
      <c r="H123" s="25"/>
      <c r="I123" s="25"/>
      <c r="J123" s="25"/>
      <c r="K123" s="25"/>
      <c r="L123" s="23"/>
      <c r="M123" s="25"/>
      <c r="N123" s="25"/>
      <c r="O123" s="64"/>
      <c r="P123" s="64"/>
      <c r="Q123" s="23"/>
      <c r="R123" s="25"/>
      <c r="S123" s="23">
        <v>16.45</v>
      </c>
    </row>
    <row r="124" spans="1:19" ht="12.75">
      <c r="A124" s="47"/>
      <c r="B124" s="20"/>
      <c r="C124" s="24"/>
      <c r="D124" s="24"/>
      <c r="E124" s="28"/>
      <c r="F124" s="22" t="s">
        <v>109</v>
      </c>
      <c r="G124" s="23">
        <v>0.51</v>
      </c>
      <c r="H124" s="25"/>
      <c r="I124" s="25"/>
      <c r="J124" s="25"/>
      <c r="K124" s="25"/>
      <c r="L124" s="23"/>
      <c r="M124" s="25"/>
      <c r="N124" s="25"/>
      <c r="O124" s="64"/>
      <c r="P124" s="64"/>
      <c r="Q124" s="23"/>
      <c r="R124" s="25"/>
      <c r="S124" s="23">
        <v>0.51</v>
      </c>
    </row>
    <row r="125" spans="1:19" ht="12.75">
      <c r="A125" s="47"/>
      <c r="B125" s="20"/>
      <c r="C125" s="24"/>
      <c r="D125" s="24"/>
      <c r="E125" s="28"/>
      <c r="F125" s="22" t="s">
        <v>115</v>
      </c>
      <c r="G125" s="23">
        <v>0.448</v>
      </c>
      <c r="H125" s="25"/>
      <c r="I125" s="25"/>
      <c r="J125" s="25"/>
      <c r="K125" s="25"/>
      <c r="L125" s="23"/>
      <c r="M125" s="25"/>
      <c r="N125" s="25"/>
      <c r="O125" s="64"/>
      <c r="P125" s="64"/>
      <c r="Q125" s="23"/>
      <c r="R125" s="25"/>
      <c r="S125" s="23">
        <v>0.448</v>
      </c>
    </row>
    <row r="126" spans="1:19" ht="12.75">
      <c r="A126" s="47"/>
      <c r="B126" s="20"/>
      <c r="C126" s="24"/>
      <c r="D126" s="24"/>
      <c r="E126" s="28"/>
      <c r="F126" s="30"/>
      <c r="G126" s="23"/>
      <c r="H126" s="25"/>
      <c r="I126" s="25"/>
      <c r="J126" s="25"/>
      <c r="K126" s="25"/>
      <c r="L126" s="23"/>
      <c r="M126" s="25"/>
      <c r="N126" s="25"/>
      <c r="O126" s="64"/>
      <c r="P126" s="64"/>
      <c r="Q126" s="23"/>
      <c r="R126" s="25"/>
      <c r="S126" s="25"/>
    </row>
    <row r="127" spans="1:19" ht="12.75">
      <c r="A127" s="47" t="s">
        <v>98</v>
      </c>
      <c r="B127" s="20" t="s">
        <v>26</v>
      </c>
      <c r="C127" s="24" t="s">
        <v>94</v>
      </c>
      <c r="D127" s="24"/>
      <c r="E127" s="28">
        <v>2020</v>
      </c>
      <c r="F127" s="30" t="s">
        <v>0</v>
      </c>
      <c r="G127" s="23">
        <f>G128+G129</f>
        <v>10.459999999999999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23">
        <v>0</v>
      </c>
      <c r="R127" s="23">
        <v>0</v>
      </c>
      <c r="S127" s="23">
        <f>S128+S129</f>
        <v>10.459999999999999</v>
      </c>
    </row>
    <row r="128" spans="1:19" ht="24">
      <c r="A128" s="47"/>
      <c r="B128" s="20" t="s">
        <v>93</v>
      </c>
      <c r="C128" s="24" t="s">
        <v>56</v>
      </c>
      <c r="D128" s="24"/>
      <c r="E128" s="28"/>
      <c r="F128" s="30" t="s">
        <v>17</v>
      </c>
      <c r="G128" s="23">
        <v>10.45</v>
      </c>
      <c r="H128" s="25"/>
      <c r="I128" s="25"/>
      <c r="J128" s="25"/>
      <c r="K128" s="25"/>
      <c r="L128" s="23"/>
      <c r="M128" s="25"/>
      <c r="N128" s="25"/>
      <c r="O128" s="64"/>
      <c r="P128" s="64"/>
      <c r="Q128" s="23"/>
      <c r="R128" s="25"/>
      <c r="S128" s="23">
        <v>10.45</v>
      </c>
    </row>
    <row r="129" spans="1:19" ht="12.75">
      <c r="A129" s="47"/>
      <c r="B129" s="20"/>
      <c r="C129" s="24"/>
      <c r="D129" s="24"/>
      <c r="E129" s="28"/>
      <c r="F129" s="22" t="s">
        <v>109</v>
      </c>
      <c r="G129" s="23">
        <v>0.01</v>
      </c>
      <c r="H129" s="25"/>
      <c r="I129" s="25"/>
      <c r="J129" s="25"/>
      <c r="K129" s="25"/>
      <c r="L129" s="23"/>
      <c r="M129" s="25"/>
      <c r="N129" s="25"/>
      <c r="O129" s="64"/>
      <c r="P129" s="64"/>
      <c r="Q129" s="23"/>
      <c r="R129" s="25"/>
      <c r="S129" s="23">
        <v>0.01</v>
      </c>
    </row>
    <row r="130" spans="1:19" ht="12.75">
      <c r="A130" s="47"/>
      <c r="B130" s="20"/>
      <c r="C130" s="24"/>
      <c r="D130" s="24"/>
      <c r="E130" s="28"/>
      <c r="F130" s="22" t="s">
        <v>115</v>
      </c>
      <c r="G130" s="23">
        <v>0.236</v>
      </c>
      <c r="H130" s="25"/>
      <c r="I130" s="25"/>
      <c r="J130" s="25"/>
      <c r="K130" s="25"/>
      <c r="L130" s="23"/>
      <c r="M130" s="25"/>
      <c r="N130" s="25"/>
      <c r="O130" s="64"/>
      <c r="P130" s="64"/>
      <c r="Q130" s="23"/>
      <c r="R130" s="25"/>
      <c r="S130" s="23">
        <v>0.236</v>
      </c>
    </row>
    <row r="131" spans="1:19" ht="12.75">
      <c r="A131" s="47"/>
      <c r="B131" s="20"/>
      <c r="C131" s="24"/>
      <c r="D131" s="24"/>
      <c r="E131" s="28"/>
      <c r="F131" s="30"/>
      <c r="G131" s="23"/>
      <c r="H131" s="25"/>
      <c r="I131" s="25"/>
      <c r="J131" s="25"/>
      <c r="K131" s="25"/>
      <c r="L131" s="23"/>
      <c r="M131" s="25"/>
      <c r="N131" s="25"/>
      <c r="O131" s="64"/>
      <c r="P131" s="64"/>
      <c r="Q131" s="23"/>
      <c r="R131" s="25"/>
      <c r="S131" s="25"/>
    </row>
    <row r="132" spans="1:19" ht="12.75">
      <c r="A132" s="47" t="s">
        <v>99</v>
      </c>
      <c r="B132" s="20" t="s">
        <v>26</v>
      </c>
      <c r="C132" s="24" t="s">
        <v>97</v>
      </c>
      <c r="D132" s="24"/>
      <c r="E132" s="28">
        <v>2020</v>
      </c>
      <c r="F132" s="30" t="s">
        <v>0</v>
      </c>
      <c r="G132" s="23">
        <f>G133+G134</f>
        <v>6.678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0</v>
      </c>
      <c r="R132" s="23">
        <v>0</v>
      </c>
      <c r="S132" s="23">
        <f>S133+S134</f>
        <v>6.678</v>
      </c>
    </row>
    <row r="133" spans="1:19" ht="24">
      <c r="A133" s="47"/>
      <c r="B133" s="20" t="s">
        <v>96</v>
      </c>
      <c r="C133" s="24"/>
      <c r="D133" s="24"/>
      <c r="E133" s="28"/>
      <c r="F133" s="30" t="s">
        <v>17</v>
      </c>
      <c r="G133" s="23">
        <v>6.65</v>
      </c>
      <c r="H133" s="25"/>
      <c r="I133" s="25"/>
      <c r="J133" s="25"/>
      <c r="K133" s="25"/>
      <c r="L133" s="23"/>
      <c r="M133" s="25"/>
      <c r="N133" s="25"/>
      <c r="O133" s="64"/>
      <c r="P133" s="64"/>
      <c r="Q133" s="23"/>
      <c r="R133" s="25"/>
      <c r="S133" s="23">
        <v>6.65</v>
      </c>
    </row>
    <row r="134" spans="1:19" ht="12.75">
      <c r="A134" s="47"/>
      <c r="B134" s="20"/>
      <c r="C134" s="24"/>
      <c r="D134" s="24"/>
      <c r="E134" s="28"/>
      <c r="F134" s="22" t="s">
        <v>109</v>
      </c>
      <c r="G134" s="23">
        <v>0.028</v>
      </c>
      <c r="H134" s="25"/>
      <c r="I134" s="25"/>
      <c r="J134" s="25"/>
      <c r="K134" s="25"/>
      <c r="L134" s="23"/>
      <c r="M134" s="25"/>
      <c r="N134" s="25"/>
      <c r="O134" s="64"/>
      <c r="P134" s="64"/>
      <c r="Q134" s="23"/>
      <c r="R134" s="25"/>
      <c r="S134" s="23">
        <v>0.028</v>
      </c>
    </row>
    <row r="135" spans="1:19" ht="12.75">
      <c r="A135" s="47"/>
      <c r="B135" s="20"/>
      <c r="C135" s="24"/>
      <c r="D135" s="24"/>
      <c r="E135" s="28"/>
      <c r="F135" s="22" t="s">
        <v>115</v>
      </c>
      <c r="G135" s="23">
        <v>0.308</v>
      </c>
      <c r="H135" s="25"/>
      <c r="I135" s="25"/>
      <c r="J135" s="25"/>
      <c r="K135" s="25"/>
      <c r="L135" s="23"/>
      <c r="M135" s="25"/>
      <c r="N135" s="25"/>
      <c r="O135" s="64"/>
      <c r="P135" s="64"/>
      <c r="Q135" s="23"/>
      <c r="R135" s="25"/>
      <c r="S135" s="23">
        <v>0.308</v>
      </c>
    </row>
    <row r="136" spans="1:19" ht="12.75">
      <c r="A136" s="47"/>
      <c r="B136" s="20"/>
      <c r="C136" s="24"/>
      <c r="D136" s="24"/>
      <c r="E136" s="28"/>
      <c r="F136" s="30"/>
      <c r="G136" s="23"/>
      <c r="H136" s="25"/>
      <c r="I136" s="25"/>
      <c r="J136" s="25"/>
      <c r="K136" s="25"/>
      <c r="L136" s="23"/>
      <c r="M136" s="25"/>
      <c r="N136" s="25"/>
      <c r="O136" s="64"/>
      <c r="P136" s="64"/>
      <c r="Q136" s="23"/>
      <c r="R136" s="25"/>
      <c r="S136" s="25"/>
    </row>
    <row r="137" spans="1:19" ht="12.75">
      <c r="A137" s="47" t="s">
        <v>106</v>
      </c>
      <c r="B137" s="20" t="s">
        <v>26</v>
      </c>
      <c r="C137" s="24" t="s">
        <v>97</v>
      </c>
      <c r="D137" s="24"/>
      <c r="E137" s="28">
        <v>2020</v>
      </c>
      <c r="F137" s="30" t="s">
        <v>0</v>
      </c>
      <c r="G137" s="23">
        <f>G138+G139</f>
        <v>6.614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0</v>
      </c>
      <c r="R137" s="23">
        <v>0</v>
      </c>
      <c r="S137" s="23">
        <f>S138+S139</f>
        <v>6.614</v>
      </c>
    </row>
    <row r="138" spans="1:19" ht="24">
      <c r="A138" s="47"/>
      <c r="B138" s="20" t="s">
        <v>100</v>
      </c>
      <c r="C138" s="24"/>
      <c r="D138" s="24"/>
      <c r="E138" s="28"/>
      <c r="F138" s="30" t="s">
        <v>17</v>
      </c>
      <c r="G138" s="23">
        <v>6.59</v>
      </c>
      <c r="H138" s="25"/>
      <c r="I138" s="25"/>
      <c r="J138" s="25"/>
      <c r="K138" s="25"/>
      <c r="L138" s="23"/>
      <c r="M138" s="25"/>
      <c r="N138" s="25"/>
      <c r="O138" s="64"/>
      <c r="P138" s="64"/>
      <c r="Q138" s="23"/>
      <c r="R138" s="25"/>
      <c r="S138" s="23">
        <v>6.59</v>
      </c>
    </row>
    <row r="139" spans="1:19" ht="12.75">
      <c r="A139" s="47"/>
      <c r="B139" s="20"/>
      <c r="C139" s="24"/>
      <c r="D139" s="24"/>
      <c r="E139" s="28"/>
      <c r="F139" s="22" t="s">
        <v>109</v>
      </c>
      <c r="G139" s="23">
        <v>0.024</v>
      </c>
      <c r="H139" s="25"/>
      <c r="I139" s="25"/>
      <c r="J139" s="25"/>
      <c r="K139" s="25"/>
      <c r="L139" s="23"/>
      <c r="M139" s="25"/>
      <c r="N139" s="25"/>
      <c r="O139" s="64"/>
      <c r="P139" s="64"/>
      <c r="Q139" s="23"/>
      <c r="R139" s="25"/>
      <c r="S139" s="23">
        <v>0.024</v>
      </c>
    </row>
    <row r="140" spans="1:19" ht="12.75">
      <c r="A140" s="47"/>
      <c r="B140" s="20"/>
      <c r="C140" s="24"/>
      <c r="D140" s="24"/>
      <c r="E140" s="28"/>
      <c r="F140" s="22" t="s">
        <v>115</v>
      </c>
      <c r="G140" s="23">
        <v>0.132</v>
      </c>
      <c r="H140" s="25"/>
      <c r="I140" s="25"/>
      <c r="J140" s="25"/>
      <c r="K140" s="25"/>
      <c r="L140" s="23"/>
      <c r="M140" s="25"/>
      <c r="N140" s="25"/>
      <c r="O140" s="64"/>
      <c r="P140" s="64"/>
      <c r="Q140" s="23"/>
      <c r="R140" s="25"/>
      <c r="S140" s="23">
        <v>0.132</v>
      </c>
    </row>
    <row r="141" spans="1:19" ht="12.75">
      <c r="A141" s="47"/>
      <c r="B141" s="20"/>
      <c r="C141" s="24"/>
      <c r="D141" s="24"/>
      <c r="E141" s="28"/>
      <c r="F141" s="30"/>
      <c r="G141" s="23"/>
      <c r="H141" s="25"/>
      <c r="I141" s="25"/>
      <c r="J141" s="25"/>
      <c r="K141" s="25"/>
      <c r="L141" s="23"/>
      <c r="M141" s="25"/>
      <c r="N141" s="25"/>
      <c r="O141" s="64"/>
      <c r="P141" s="64"/>
      <c r="Q141" s="23"/>
      <c r="R141" s="25"/>
      <c r="S141" s="25"/>
    </row>
    <row r="142" spans="1:19" ht="12.75">
      <c r="A142" s="47" t="s">
        <v>107</v>
      </c>
      <c r="B142" s="20" t="s">
        <v>26</v>
      </c>
      <c r="C142" s="24" t="s">
        <v>102</v>
      </c>
      <c r="D142" s="24"/>
      <c r="E142" s="28">
        <v>2020</v>
      </c>
      <c r="F142" s="30" t="s">
        <v>0</v>
      </c>
      <c r="G142" s="23">
        <f>G143+G144</f>
        <v>7.076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3">
        <v>0</v>
      </c>
      <c r="R142" s="23">
        <v>0</v>
      </c>
      <c r="S142" s="23">
        <f>S143+S144</f>
        <v>7.076</v>
      </c>
    </row>
    <row r="143" spans="1:19" ht="24">
      <c r="A143" s="47"/>
      <c r="B143" s="20" t="s">
        <v>101</v>
      </c>
      <c r="C143" s="24"/>
      <c r="D143" s="24"/>
      <c r="E143" s="28"/>
      <c r="F143" s="30" t="s">
        <v>17</v>
      </c>
      <c r="G143" s="23">
        <v>7.05</v>
      </c>
      <c r="H143" s="25"/>
      <c r="I143" s="25"/>
      <c r="J143" s="25"/>
      <c r="K143" s="25"/>
      <c r="L143" s="23"/>
      <c r="M143" s="25"/>
      <c r="N143" s="25"/>
      <c r="O143" s="64"/>
      <c r="P143" s="64"/>
      <c r="Q143" s="23"/>
      <c r="R143" s="25"/>
      <c r="S143" s="23">
        <v>7.05</v>
      </c>
    </row>
    <row r="144" spans="1:19" ht="12.75">
      <c r="A144" s="47"/>
      <c r="B144" s="20"/>
      <c r="C144" s="24"/>
      <c r="D144" s="24"/>
      <c r="E144" s="28"/>
      <c r="F144" s="22" t="s">
        <v>109</v>
      </c>
      <c r="G144" s="23">
        <v>0.026</v>
      </c>
      <c r="H144" s="25"/>
      <c r="I144" s="25"/>
      <c r="J144" s="25"/>
      <c r="K144" s="25"/>
      <c r="L144" s="23"/>
      <c r="M144" s="25"/>
      <c r="N144" s="25"/>
      <c r="O144" s="64"/>
      <c r="P144" s="64"/>
      <c r="Q144" s="23"/>
      <c r="R144" s="25"/>
      <c r="S144" s="23">
        <v>0.026</v>
      </c>
    </row>
    <row r="145" spans="1:19" ht="12.75">
      <c r="A145" s="47"/>
      <c r="B145" s="20"/>
      <c r="C145" s="24"/>
      <c r="D145" s="24"/>
      <c r="E145" s="28"/>
      <c r="F145" s="22" t="s">
        <v>115</v>
      </c>
      <c r="G145" s="23">
        <v>0.176</v>
      </c>
      <c r="H145" s="25"/>
      <c r="I145" s="25"/>
      <c r="J145" s="25"/>
      <c r="K145" s="25"/>
      <c r="L145" s="23"/>
      <c r="M145" s="25"/>
      <c r="N145" s="25"/>
      <c r="O145" s="64"/>
      <c r="P145" s="64"/>
      <c r="Q145" s="23"/>
      <c r="R145" s="25"/>
      <c r="S145" s="23">
        <v>0.176</v>
      </c>
    </row>
    <row r="146" spans="1:19" ht="12.75">
      <c r="A146" s="47"/>
      <c r="B146" s="36"/>
      <c r="C146" s="24"/>
      <c r="D146" s="24"/>
      <c r="E146" s="28"/>
      <c r="F146" s="27"/>
      <c r="G146" s="37"/>
      <c r="H146" s="37"/>
      <c r="I146" s="23"/>
      <c r="J146" s="23"/>
      <c r="K146" s="37"/>
      <c r="L146" s="23"/>
      <c r="M146" s="23"/>
      <c r="N146" s="23"/>
      <c r="O146" s="23"/>
      <c r="P146" s="23"/>
      <c r="Q146" s="23"/>
      <c r="R146" s="23"/>
      <c r="S146" s="23"/>
    </row>
    <row r="147" spans="1:19" ht="12.75">
      <c r="A147" s="49"/>
      <c r="B147" s="38" t="s">
        <v>48</v>
      </c>
      <c r="C147" s="39"/>
      <c r="D147" s="40"/>
      <c r="E147" s="40">
        <v>2009</v>
      </c>
      <c r="F147" s="41" t="s">
        <v>0</v>
      </c>
      <c r="G147" s="61">
        <v>252.798</v>
      </c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</row>
    <row r="148" spans="1:19" ht="24">
      <c r="A148" s="49"/>
      <c r="B148" s="38"/>
      <c r="C148" s="39"/>
      <c r="D148" s="40"/>
      <c r="E148" s="40">
        <v>2020</v>
      </c>
      <c r="F148" s="44" t="s">
        <v>114</v>
      </c>
      <c r="G148" s="61">
        <v>236.34</v>
      </c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</row>
    <row r="149" spans="1:19" ht="12.75">
      <c r="A149" s="49"/>
      <c r="B149" s="38"/>
      <c r="C149" s="39"/>
      <c r="D149" s="40"/>
      <c r="E149" s="40"/>
      <c r="F149" s="60" t="s">
        <v>109</v>
      </c>
      <c r="G149" s="61">
        <v>6.251</v>
      </c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</row>
    <row r="150" spans="1:19" ht="12.75">
      <c r="A150" s="48" t="s">
        <v>28</v>
      </c>
      <c r="B150" s="33"/>
      <c r="C150" s="34"/>
      <c r="D150" s="29"/>
      <c r="E150" s="29"/>
      <c r="F150" s="60" t="s">
        <v>115</v>
      </c>
      <c r="G150" s="61">
        <v>10.207</v>
      </c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</row>
    <row r="151" spans="1:19" ht="12.75" customHeight="1">
      <c r="A151" s="71" t="s">
        <v>113</v>
      </c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35"/>
      <c r="N151" s="35"/>
      <c r="O151" s="7"/>
      <c r="P151" s="7"/>
      <c r="Q151" s="7"/>
      <c r="R151" s="7"/>
      <c r="S151" s="7"/>
    </row>
    <row r="152" spans="1:19" ht="12.75">
      <c r="A152" s="17" t="s">
        <v>27</v>
      </c>
      <c r="B152" s="16"/>
      <c r="C152" s="18"/>
      <c r="D152" s="14"/>
      <c r="E152" s="14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1:19" ht="12.75">
      <c r="A153" s="46"/>
      <c r="B153" s="17"/>
      <c r="C153" s="18"/>
      <c r="D153" s="14"/>
      <c r="E153" s="14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1:19" ht="12.75">
      <c r="A154" s="46"/>
      <c r="B154" s="17"/>
      <c r="C154" s="18"/>
      <c r="D154" s="14"/>
      <c r="E154" s="14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1:19" ht="12.75">
      <c r="A155" s="46"/>
      <c r="B155" s="17"/>
      <c r="C155" s="18"/>
      <c r="D155" s="14"/>
      <c r="E155" s="14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1:19" ht="12.75">
      <c r="A156" s="46"/>
      <c r="B156" s="17"/>
      <c r="C156" s="18"/>
      <c r="D156" s="14"/>
      <c r="E156" s="14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</sheetData>
  <sheetProtection/>
  <mergeCells count="31">
    <mergeCell ref="A10:S10"/>
    <mergeCell ref="F12:F17"/>
    <mergeCell ref="G12:G17"/>
    <mergeCell ref="H12:H17"/>
    <mergeCell ref="A7:N7"/>
    <mergeCell ref="A9:S9"/>
    <mergeCell ref="I12:I17"/>
    <mergeCell ref="A11:S11"/>
    <mergeCell ref="A8:S8"/>
    <mergeCell ref="L12:L17"/>
    <mergeCell ref="R12:R17"/>
    <mergeCell ref="S12:S17"/>
    <mergeCell ref="D12:D17"/>
    <mergeCell ref="E12:E17"/>
    <mergeCell ref="A151:L151"/>
    <mergeCell ref="P2:S2"/>
    <mergeCell ref="P3:S3"/>
    <mergeCell ref="P4:S4"/>
    <mergeCell ref="P5:S5"/>
    <mergeCell ref="P6:S6"/>
    <mergeCell ref="B12:B17"/>
    <mergeCell ref="C12:C17"/>
    <mergeCell ref="J12:J17"/>
    <mergeCell ref="K12:K17"/>
    <mergeCell ref="A19:S19"/>
    <mergeCell ref="O12:O17"/>
    <mergeCell ref="Q12:Q17"/>
    <mergeCell ref="N12:N17"/>
    <mergeCell ref="A12:A17"/>
    <mergeCell ref="P12:P17"/>
    <mergeCell ref="M12:M17"/>
  </mergeCells>
  <printOptions horizontalCentered="1"/>
  <pageMargins left="0.2" right="0.17" top="0.984251968503937" bottom="0.7874015748031497" header="0.5118110236220472" footer="0.5118110236220472"/>
  <pageSetup horizontalDpi="600" verticalDpi="600" orientation="landscape" paperSize="9" scale="7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minpriroda43</dc:creator>
  <cp:keywords/>
  <dc:description/>
  <cp:lastModifiedBy>stroy01</cp:lastModifiedBy>
  <cp:lastPrinted>2009-07-21T10:50:24Z</cp:lastPrinted>
  <dcterms:created xsi:type="dcterms:W3CDTF">2008-03-05T06:55:08Z</dcterms:created>
  <dcterms:modified xsi:type="dcterms:W3CDTF">2009-07-21T10:57:57Z</dcterms:modified>
  <cp:category/>
  <cp:version/>
  <cp:contentType/>
  <cp:contentStatus/>
</cp:coreProperties>
</file>