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<sst xmlns="http://schemas.openxmlformats.org/spreadsheetml/2006/main" count="121" uniqueCount="50">
  <si>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</si>
  <si>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</si>
  <si>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</si>
  <si>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</si>
  <si>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</si>
  <si>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</si>
  <si>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</si>
  <si>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</si>
  <si>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</si>
  <si>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</si>
  <si>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</si>
  <si>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</si>
  <si>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</si>
  <si>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</si>
  <si>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</si>
  <si>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</si>
  <si>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</si>
  <si>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</si>
  <si>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</si>
  <si>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</si>
  <si>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</si>
  <si>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</si>
  <si>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</si>
  <si>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</si>
  <si>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</si>
  <si>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</si>
  <si>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</si>
  <si>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</si>
  <si>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</si>
  <si>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</si>
  <si>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</si>
  <si>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</si>
  <si>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</si>
  <si>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</si>
  <si>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</si>
  <si>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</si>
  <si>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</si>
  <si>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</si>
  <si>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</si>
  <si>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</si>
  <si>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</si>
  <si>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</si>
  <si>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</si>
  <si>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</si>
  <si>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более 200</t>
  </si>
  <si>
    <t>Фактически поступило на 01.12.2007г</t>
  </si>
  <si>
    <t xml:space="preserve">     Анализ исполнения бюджетов поселений Шумерлинского района по состоянию на 01.01.2011г.  в сравнении с аналогичным периодом прошлого года</t>
  </si>
  <si>
    <t>Доходы от реализации иного имущества (11402033100000410)</t>
  </si>
  <si>
    <t>Фактически поступило на 01.02.2010г.</t>
  </si>
  <si>
    <t>Фактически поступило на 01.02.2011г.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</si>
</sst>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10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 applyProtection="1">
      <alignment vertical="center" wrapText="1"/>
      <protection locked="0"/>
    </xf>
    <xf numFmtId="166" fontId="1" fillId="0" borderId="10" xfId="0" applyNumberFormat="1" applyFont="1" applyFill="1" applyBorder="1" applyAlignment="1" applyProtection="1">
      <alignment vertical="center" wrapText="1"/>
      <protection locked="0"/>
    </xf>
    <xf numFmtId="166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1442.6999999999998</c:v>
                </c:pt>
                <c:pt idx="2">
                  <c:v>1097.7</c:v>
                </c:pt>
                <c:pt idx="3">
                  <c:v>76.08650447078395</c:v>
                </c:pt>
                <c:pt idx="4">
                  <c:v>254.29999999999998</c:v>
                </c:pt>
                <c:pt idx="5">
                  <c:v>488.50000000000006</c:v>
                </c:pt>
                <c:pt idx="6">
                  <c:v>192.09594966574915</c:v>
                </c:pt>
                <c:pt idx="7">
                  <c:v>206.39999999999998</c:v>
                </c:pt>
                <c:pt idx="8">
                  <c:v>152.8</c:v>
                </c:pt>
                <c:pt idx="9">
                  <c:v>74.03100775193799</c:v>
                </c:pt>
                <c:pt idx="10">
                  <c:v>74.8</c:v>
                </c:pt>
                <c:pt idx="11">
                  <c:v>27.2</c:v>
                </c:pt>
                <c:pt idx="12">
                  <c:v>36.36363636363637</c:v>
                </c:pt>
                <c:pt idx="14">
                  <c:v>0.2</c:v>
                </c:pt>
                <c:pt idx="16">
                  <c:v>8.4</c:v>
                </c:pt>
                <c:pt idx="17">
                  <c:v>9.8</c:v>
                </c:pt>
                <c:pt idx="18">
                  <c:v>116.66666666666667</c:v>
                </c:pt>
                <c:pt idx="19">
                  <c:v>119.5</c:v>
                </c:pt>
                <c:pt idx="20">
                  <c:v>112.3</c:v>
                </c:pt>
                <c:pt idx="21">
                  <c:v>93.97489539748953</c:v>
                </c:pt>
                <c:pt idx="22">
                  <c:v>3.5</c:v>
                </c:pt>
                <c:pt idx="23">
                  <c:v>3.3</c:v>
                </c:pt>
                <c:pt idx="24">
                  <c:v>94.28571428571428</c:v>
                </c:pt>
                <c:pt idx="25">
                  <c:v>47.9</c:v>
                </c:pt>
                <c:pt idx="26">
                  <c:v>335.70000000000005</c:v>
                </c:pt>
                <c:pt idx="27">
                  <c:v>0</c:v>
                </c:pt>
                <c:pt idx="28">
                  <c:v>44.5</c:v>
                </c:pt>
                <c:pt idx="29">
                  <c:v>329.1</c:v>
                </c:pt>
                <c:pt idx="30">
                  <c:v>739.5505617977528</c:v>
                </c:pt>
                <c:pt idx="31">
                  <c:v>3.4</c:v>
                </c:pt>
                <c:pt idx="32">
                  <c:v>1.6</c:v>
                </c:pt>
                <c:pt idx="33">
                  <c:v>47.05882352941177</c:v>
                </c:pt>
                <c:pt idx="38">
                  <c:v>4.9</c:v>
                </c:pt>
                <c:pt idx="40">
                  <c:v>1141.8</c:v>
                </c:pt>
                <c:pt idx="41">
                  <c:v>574.4</c:v>
                </c:pt>
                <c:pt idx="42">
                  <c:v>50.30653354352776</c:v>
                </c:pt>
                <c:pt idx="43">
                  <c:v>608.3</c:v>
                </c:pt>
                <c:pt idx="44">
                  <c:v>511.3</c:v>
                </c:pt>
                <c:pt idx="45">
                  <c:v>84.05392076278153</c:v>
                </c:pt>
                <c:pt idx="46">
                  <c:v>46.6</c:v>
                </c:pt>
                <c:pt idx="47">
                  <c:v>34.8</c:v>
                </c:pt>
                <c:pt idx="48">
                  <c:v>74.67811158798283</c:v>
                </c:pt>
                <c:pt idx="49">
                  <c:v>1162.6</c:v>
                </c:pt>
                <c:pt idx="50">
                  <c:v>1138.9</c:v>
                </c:pt>
                <c:pt idx="51">
                  <c:v>97.96146568037159</c:v>
                </c:pt>
                <c:pt idx="52">
                  <c:v>553</c:v>
                </c:pt>
                <c:pt idx="53">
                  <c:v>464</c:v>
                </c:pt>
                <c:pt idx="54">
                  <c:v>83.90596745027125</c:v>
                </c:pt>
                <c:pt idx="55">
                  <c:v>25.6</c:v>
                </c:pt>
                <c:pt idx="56">
                  <c:v>62</c:v>
                </c:pt>
                <c:pt idx="57">
                  <c:v>242.1875</c:v>
                </c:pt>
                <c:pt idx="58">
                  <c:v>196.5</c:v>
                </c:pt>
                <c:pt idx="59">
                  <c:v>195.4</c:v>
                </c:pt>
                <c:pt idx="60">
                  <c:v>99.44020356234097</c:v>
                </c:pt>
                <c:pt idx="61">
                  <c:v>367.7</c:v>
                </c:pt>
                <c:pt idx="62">
                  <c:v>391.7</c:v>
                </c:pt>
                <c:pt idx="63">
                  <c:v>106.52706010334512</c:v>
                </c:pt>
                <c:pt idx="64">
                  <c:v>267.8</c:v>
                </c:pt>
                <c:pt idx="65">
                  <c:v>241.3</c:v>
                </c:pt>
                <c:pt idx="66">
                  <c:v>90.10455563853623</c:v>
                </c:pt>
                <c:pt idx="67">
                  <c:v>60.3</c:v>
                </c:pt>
                <c:pt idx="68">
                  <c:v>99.3</c:v>
                </c:pt>
                <c:pt idx="69">
                  <c:v>164.67661691542287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792.0000000000001</c:v>
                </c:pt>
                <c:pt idx="2">
                  <c:v>665</c:v>
                </c:pt>
                <c:pt idx="3">
                  <c:v>83.96464646464645</c:v>
                </c:pt>
                <c:pt idx="4">
                  <c:v>186.20000000000002</c:v>
                </c:pt>
                <c:pt idx="5">
                  <c:v>142.1</c:v>
                </c:pt>
                <c:pt idx="6">
                  <c:v>76.3157894736842</c:v>
                </c:pt>
                <c:pt idx="7">
                  <c:v>167.3</c:v>
                </c:pt>
                <c:pt idx="8">
                  <c:v>131.2</c:v>
                </c:pt>
                <c:pt idx="9">
                  <c:v>78.42199641362821</c:v>
                </c:pt>
                <c:pt idx="10">
                  <c:v>100.4</c:v>
                </c:pt>
                <c:pt idx="11">
                  <c:v>79.9</c:v>
                </c:pt>
                <c:pt idx="12">
                  <c:v>79.5816733067729</c:v>
                </c:pt>
                <c:pt idx="16">
                  <c:v>13.6</c:v>
                </c:pt>
                <c:pt idx="17">
                  <c:v>13.5</c:v>
                </c:pt>
                <c:pt idx="18">
                  <c:v>99.26470588235294</c:v>
                </c:pt>
                <c:pt idx="19">
                  <c:v>46.9</c:v>
                </c:pt>
                <c:pt idx="20">
                  <c:v>28.3</c:v>
                </c:pt>
                <c:pt idx="21">
                  <c:v>60.3411513859275</c:v>
                </c:pt>
                <c:pt idx="22">
                  <c:v>6.6</c:v>
                </c:pt>
                <c:pt idx="23">
                  <c:v>9.5</c:v>
                </c:pt>
                <c:pt idx="24">
                  <c:v>143.93939393939394</c:v>
                </c:pt>
                <c:pt idx="25">
                  <c:v>18.900000000000002</c:v>
                </c:pt>
                <c:pt idx="26">
                  <c:v>10.9</c:v>
                </c:pt>
                <c:pt idx="27">
                  <c:v>57.671957671957664</c:v>
                </c:pt>
                <c:pt idx="28">
                  <c:v>17.8</c:v>
                </c:pt>
                <c:pt idx="29">
                  <c:v>6.2</c:v>
                </c:pt>
                <c:pt idx="30">
                  <c:v>34.831460674157306</c:v>
                </c:pt>
                <c:pt idx="32">
                  <c:v>0.5</c:v>
                </c:pt>
                <c:pt idx="37">
                  <c:v>1.1</c:v>
                </c:pt>
                <c:pt idx="40">
                  <c:v>568.6</c:v>
                </c:pt>
                <c:pt idx="41">
                  <c:v>489</c:v>
                </c:pt>
                <c:pt idx="42">
                  <c:v>86.00070348223707</c:v>
                </c:pt>
                <c:pt idx="43">
                  <c:v>522.8</c:v>
                </c:pt>
                <c:pt idx="44">
                  <c:v>449.6</c:v>
                </c:pt>
                <c:pt idx="45">
                  <c:v>85.99846977811784</c:v>
                </c:pt>
                <c:pt idx="46">
                  <c:v>37.2</c:v>
                </c:pt>
                <c:pt idx="47">
                  <c:v>33.9</c:v>
                </c:pt>
                <c:pt idx="48">
                  <c:v>91.1290322580645</c:v>
                </c:pt>
                <c:pt idx="49">
                  <c:v>778.6</c:v>
                </c:pt>
                <c:pt idx="50">
                  <c:v>721.4</c:v>
                </c:pt>
                <c:pt idx="51">
                  <c:v>92.65348060621628</c:v>
                </c:pt>
                <c:pt idx="52">
                  <c:v>457.7</c:v>
                </c:pt>
                <c:pt idx="53">
                  <c:v>468.6</c:v>
                </c:pt>
                <c:pt idx="54">
                  <c:v>102.38147258029278</c:v>
                </c:pt>
                <c:pt idx="58">
                  <c:v>202.6</c:v>
                </c:pt>
                <c:pt idx="59">
                  <c:v>105.2</c:v>
                </c:pt>
                <c:pt idx="60">
                  <c:v>51.924975320829226</c:v>
                </c:pt>
                <c:pt idx="61">
                  <c:v>99.4</c:v>
                </c:pt>
                <c:pt idx="62">
                  <c:v>122.8</c:v>
                </c:pt>
                <c:pt idx="63">
                  <c:v>123.54124748490945</c:v>
                </c:pt>
                <c:pt idx="64">
                  <c:v>83.9</c:v>
                </c:pt>
                <c:pt idx="65">
                  <c:v>88.8</c:v>
                </c:pt>
                <c:pt idx="66">
                  <c:v>105.84028605482716</c:v>
                </c:pt>
                <c:pt idx="67">
                  <c:v>9.3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2026</c:v>
                </c:pt>
                <c:pt idx="2">
                  <c:v>1659</c:v>
                </c:pt>
                <c:pt idx="3">
                  <c:v>81.88548864758144</c:v>
                </c:pt>
                <c:pt idx="4">
                  <c:v>149.20000000000002</c:v>
                </c:pt>
                <c:pt idx="5">
                  <c:v>174.8</c:v>
                </c:pt>
                <c:pt idx="6">
                  <c:v>117.15817694369971</c:v>
                </c:pt>
                <c:pt idx="7">
                  <c:v>130.20000000000002</c:v>
                </c:pt>
                <c:pt idx="8">
                  <c:v>116.2</c:v>
                </c:pt>
                <c:pt idx="9">
                  <c:v>89.24731182795698</c:v>
                </c:pt>
                <c:pt idx="10">
                  <c:v>64.9</c:v>
                </c:pt>
                <c:pt idx="11">
                  <c:v>45</c:v>
                </c:pt>
                <c:pt idx="12">
                  <c:v>69.33744221879815</c:v>
                </c:pt>
                <c:pt idx="16">
                  <c:v>26.1</c:v>
                </c:pt>
                <c:pt idx="17">
                  <c:v>25</c:v>
                </c:pt>
                <c:pt idx="18">
                  <c:v>95.78544061302682</c:v>
                </c:pt>
                <c:pt idx="19">
                  <c:v>34.5</c:v>
                </c:pt>
                <c:pt idx="20">
                  <c:v>35.8</c:v>
                </c:pt>
                <c:pt idx="21">
                  <c:v>103.76811594202897</c:v>
                </c:pt>
                <c:pt idx="22">
                  <c:v>4.3</c:v>
                </c:pt>
                <c:pt idx="23">
                  <c:v>10.4</c:v>
                </c:pt>
                <c:pt idx="24">
                  <c:v>0</c:v>
                </c:pt>
                <c:pt idx="25">
                  <c:v>19</c:v>
                </c:pt>
                <c:pt idx="26">
                  <c:v>58.6</c:v>
                </c:pt>
                <c:pt idx="27">
                  <c:v>0</c:v>
                </c:pt>
                <c:pt idx="28">
                  <c:v>15</c:v>
                </c:pt>
                <c:pt idx="29">
                  <c:v>31</c:v>
                </c:pt>
                <c:pt idx="30">
                  <c:v>206.66666666666669</c:v>
                </c:pt>
                <c:pt idx="31">
                  <c:v>2.5</c:v>
                </c:pt>
                <c:pt idx="32">
                  <c:v>4.6</c:v>
                </c:pt>
                <c:pt idx="33">
                  <c:v>184</c:v>
                </c:pt>
                <c:pt idx="37">
                  <c:v>1.5</c:v>
                </c:pt>
                <c:pt idx="38">
                  <c:v>21</c:v>
                </c:pt>
                <c:pt idx="39">
                  <c:v>0</c:v>
                </c:pt>
                <c:pt idx="40">
                  <c:v>1848.1</c:v>
                </c:pt>
                <c:pt idx="41">
                  <c:v>1326.9</c:v>
                </c:pt>
                <c:pt idx="42">
                  <c:v>71.79806287538554</c:v>
                </c:pt>
                <c:pt idx="43">
                  <c:v>901.2</c:v>
                </c:pt>
                <c:pt idx="44">
                  <c:v>811.8</c:v>
                </c:pt>
                <c:pt idx="45">
                  <c:v>90.07989347536616</c:v>
                </c:pt>
                <c:pt idx="46">
                  <c:v>28.7</c:v>
                </c:pt>
                <c:pt idx="47">
                  <c:v>157.3</c:v>
                </c:pt>
                <c:pt idx="48">
                  <c:v>0</c:v>
                </c:pt>
                <c:pt idx="49">
                  <c:v>1012</c:v>
                </c:pt>
                <c:pt idx="50">
                  <c:v>1514.4</c:v>
                </c:pt>
                <c:pt idx="51">
                  <c:v>149.64426877470356</c:v>
                </c:pt>
                <c:pt idx="52">
                  <c:v>448.2</c:v>
                </c:pt>
                <c:pt idx="53">
                  <c:v>347.5</c:v>
                </c:pt>
                <c:pt idx="54">
                  <c:v>77.53235162873717</c:v>
                </c:pt>
                <c:pt idx="56">
                  <c:v>36</c:v>
                </c:pt>
                <c:pt idx="58">
                  <c:v>122.1</c:v>
                </c:pt>
                <c:pt idx="59">
                  <c:v>243.5</c:v>
                </c:pt>
                <c:pt idx="60">
                  <c:v>199.42669942669943</c:v>
                </c:pt>
                <c:pt idx="61">
                  <c:v>422.7</c:v>
                </c:pt>
                <c:pt idx="62">
                  <c:v>841</c:v>
                </c:pt>
                <c:pt idx="63">
                  <c:v>198.95907262834163</c:v>
                </c:pt>
                <c:pt idx="64">
                  <c:v>248.7</c:v>
                </c:pt>
                <c:pt idx="65">
                  <c:v>242.6</c:v>
                </c:pt>
                <c:pt idx="66">
                  <c:v>97.54724567752312</c:v>
                </c:pt>
                <c:pt idx="67">
                  <c:v>35.4</c:v>
                </c:pt>
                <c:pt idx="68">
                  <c:v>52.6</c:v>
                </c:pt>
                <c:pt idx="69">
                  <c:v>148.58757062146896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1150.3</c:v>
                </c:pt>
                <c:pt idx="2">
                  <c:v>1012.9</c:v>
                </c:pt>
                <c:pt idx="3">
                  <c:v>88.05528992436756</c:v>
                </c:pt>
                <c:pt idx="4">
                  <c:v>265.9</c:v>
                </c:pt>
                <c:pt idx="5">
                  <c:v>212.4</c:v>
                </c:pt>
                <c:pt idx="6">
                  <c:v>79.87965400526514</c:v>
                </c:pt>
                <c:pt idx="7">
                  <c:v>244.1</c:v>
                </c:pt>
                <c:pt idx="8">
                  <c:v>179.4</c:v>
                </c:pt>
                <c:pt idx="9">
                  <c:v>73.49446947972143</c:v>
                </c:pt>
                <c:pt idx="10">
                  <c:v>151</c:v>
                </c:pt>
                <c:pt idx="11">
                  <c:v>123.4</c:v>
                </c:pt>
                <c:pt idx="12">
                  <c:v>81.72185430463577</c:v>
                </c:pt>
                <c:pt idx="13">
                  <c:v>0.1</c:v>
                </c:pt>
                <c:pt idx="14">
                  <c:v>0.5</c:v>
                </c:pt>
                <c:pt idx="15">
                  <c:v>0</c:v>
                </c:pt>
                <c:pt idx="16">
                  <c:v>17.5</c:v>
                </c:pt>
                <c:pt idx="17">
                  <c:v>14.4</c:v>
                </c:pt>
                <c:pt idx="18">
                  <c:v>82.28571428571428</c:v>
                </c:pt>
                <c:pt idx="19">
                  <c:v>41.6</c:v>
                </c:pt>
                <c:pt idx="20">
                  <c:v>30.5</c:v>
                </c:pt>
                <c:pt idx="21">
                  <c:v>73.3173076923077</c:v>
                </c:pt>
                <c:pt idx="22">
                  <c:v>32.6</c:v>
                </c:pt>
                <c:pt idx="23">
                  <c:v>10.6</c:v>
                </c:pt>
                <c:pt idx="24">
                  <c:v>32.51533742331288</c:v>
                </c:pt>
                <c:pt idx="25">
                  <c:v>21.8</c:v>
                </c:pt>
                <c:pt idx="26">
                  <c:v>33</c:v>
                </c:pt>
                <c:pt idx="27">
                  <c:v>151.37614678899084</c:v>
                </c:pt>
                <c:pt idx="28">
                  <c:v>18.5</c:v>
                </c:pt>
                <c:pt idx="29">
                  <c:v>27.3</c:v>
                </c:pt>
                <c:pt idx="30">
                  <c:v>147.56756756756758</c:v>
                </c:pt>
                <c:pt idx="31">
                  <c:v>2</c:v>
                </c:pt>
                <c:pt idx="32">
                  <c:v>3</c:v>
                </c:pt>
                <c:pt idx="33">
                  <c:v>150</c:v>
                </c:pt>
                <c:pt idx="37">
                  <c:v>1.3</c:v>
                </c:pt>
                <c:pt idx="38">
                  <c:v>2.7</c:v>
                </c:pt>
                <c:pt idx="39">
                  <c:v>207.6923076923077</c:v>
                </c:pt>
                <c:pt idx="40">
                  <c:v>868.9</c:v>
                </c:pt>
                <c:pt idx="41">
                  <c:v>764</c:v>
                </c:pt>
                <c:pt idx="42">
                  <c:v>87.92726435723328</c:v>
                </c:pt>
                <c:pt idx="43">
                  <c:v>688.7</c:v>
                </c:pt>
                <c:pt idx="44">
                  <c:v>591.4</c:v>
                </c:pt>
                <c:pt idx="45">
                  <c:v>85.87193262668795</c:v>
                </c:pt>
                <c:pt idx="46">
                  <c:v>15.5</c:v>
                </c:pt>
                <c:pt idx="47">
                  <c:v>36.5</c:v>
                </c:pt>
                <c:pt idx="48">
                  <c:v>235.48387096774195</c:v>
                </c:pt>
                <c:pt idx="49">
                  <c:v>1226.2</c:v>
                </c:pt>
                <c:pt idx="50">
                  <c:v>1113.9</c:v>
                </c:pt>
                <c:pt idx="51">
                  <c:v>90.8416245310716</c:v>
                </c:pt>
                <c:pt idx="52">
                  <c:v>664.3</c:v>
                </c:pt>
                <c:pt idx="53">
                  <c:v>418.3</c:v>
                </c:pt>
                <c:pt idx="54">
                  <c:v>62.968538311004075</c:v>
                </c:pt>
                <c:pt idx="55">
                  <c:v>11.8</c:v>
                </c:pt>
                <c:pt idx="58">
                  <c:v>214.5</c:v>
                </c:pt>
                <c:pt idx="59">
                  <c:v>135.8</c:v>
                </c:pt>
                <c:pt idx="60">
                  <c:v>63.31002331002331</c:v>
                </c:pt>
                <c:pt idx="61">
                  <c:v>313.7</c:v>
                </c:pt>
                <c:pt idx="62">
                  <c:v>344</c:v>
                </c:pt>
                <c:pt idx="63">
                  <c:v>109.65890978642014</c:v>
                </c:pt>
                <c:pt idx="64">
                  <c:v>265.2</c:v>
                </c:pt>
                <c:pt idx="65">
                  <c:v>274.9</c:v>
                </c:pt>
                <c:pt idx="66">
                  <c:v>103.657616892911</c:v>
                </c:pt>
                <c:pt idx="67">
                  <c:v>27.3</c:v>
                </c:pt>
                <c:pt idx="68">
                  <c:v>31.5</c:v>
                </c:pt>
                <c:pt idx="69">
                  <c:v>115.38461538461537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927.3000000000001</c:v>
                </c:pt>
                <c:pt idx="2">
                  <c:v>755.4</c:v>
                </c:pt>
                <c:pt idx="3">
                  <c:v>81.46230993206082</c:v>
                </c:pt>
                <c:pt idx="4">
                  <c:v>273</c:v>
                </c:pt>
                <c:pt idx="5">
                  <c:v>163</c:v>
                </c:pt>
                <c:pt idx="6">
                  <c:v>59.70695970695971</c:v>
                </c:pt>
                <c:pt idx="7">
                  <c:v>181.49999999999997</c:v>
                </c:pt>
                <c:pt idx="8">
                  <c:v>132</c:v>
                </c:pt>
                <c:pt idx="9">
                  <c:v>72.72727272727273</c:v>
                </c:pt>
                <c:pt idx="10">
                  <c:v>89.3</c:v>
                </c:pt>
                <c:pt idx="11">
                  <c:v>64</c:v>
                </c:pt>
                <c:pt idx="12">
                  <c:v>71.66853303471444</c:v>
                </c:pt>
                <c:pt idx="13">
                  <c:v>0.1</c:v>
                </c:pt>
                <c:pt idx="16">
                  <c:v>13.8</c:v>
                </c:pt>
                <c:pt idx="17">
                  <c:v>19.5</c:v>
                </c:pt>
                <c:pt idx="18">
                  <c:v>141.30434782608694</c:v>
                </c:pt>
                <c:pt idx="19">
                  <c:v>76.2</c:v>
                </c:pt>
                <c:pt idx="20">
                  <c:v>41.9</c:v>
                </c:pt>
                <c:pt idx="21">
                  <c:v>54.98687664041994</c:v>
                </c:pt>
                <c:pt idx="22">
                  <c:v>1.6</c:v>
                </c:pt>
                <c:pt idx="23">
                  <c:v>6.6</c:v>
                </c:pt>
                <c:pt idx="24">
                  <c:v>412.4999999999999</c:v>
                </c:pt>
                <c:pt idx="25">
                  <c:v>91.5</c:v>
                </c:pt>
                <c:pt idx="26">
                  <c:v>31</c:v>
                </c:pt>
                <c:pt idx="27">
                  <c:v>33.87978142076503</c:v>
                </c:pt>
                <c:pt idx="28">
                  <c:v>45.4</c:v>
                </c:pt>
                <c:pt idx="29">
                  <c:v>24.1</c:v>
                </c:pt>
                <c:pt idx="30">
                  <c:v>53.08370044052864</c:v>
                </c:pt>
                <c:pt idx="31">
                  <c:v>4.7</c:v>
                </c:pt>
                <c:pt idx="32">
                  <c:v>4.4</c:v>
                </c:pt>
                <c:pt idx="33">
                  <c:v>93.61702127659575</c:v>
                </c:pt>
                <c:pt idx="37">
                  <c:v>41.4</c:v>
                </c:pt>
                <c:pt idx="38">
                  <c:v>2.5</c:v>
                </c:pt>
                <c:pt idx="39">
                  <c:v>6.038647342995169</c:v>
                </c:pt>
                <c:pt idx="40">
                  <c:v>615.6</c:v>
                </c:pt>
                <c:pt idx="41">
                  <c:v>569</c:v>
                </c:pt>
                <c:pt idx="42">
                  <c:v>92.4301494476933</c:v>
                </c:pt>
                <c:pt idx="43">
                  <c:v>528.1</c:v>
                </c:pt>
                <c:pt idx="44">
                  <c:v>478.4</c:v>
                </c:pt>
                <c:pt idx="45">
                  <c:v>90.58890361673924</c:v>
                </c:pt>
                <c:pt idx="46">
                  <c:v>38.7</c:v>
                </c:pt>
                <c:pt idx="47">
                  <c:v>23.4</c:v>
                </c:pt>
                <c:pt idx="48">
                  <c:v>60.46511627906976</c:v>
                </c:pt>
                <c:pt idx="49">
                  <c:v>754.8</c:v>
                </c:pt>
                <c:pt idx="50">
                  <c:v>840.4</c:v>
                </c:pt>
                <c:pt idx="51">
                  <c:v>111.34075251722311</c:v>
                </c:pt>
                <c:pt idx="52">
                  <c:v>452.9</c:v>
                </c:pt>
                <c:pt idx="53">
                  <c:v>366.5</c:v>
                </c:pt>
                <c:pt idx="54">
                  <c:v>80.92294104658866</c:v>
                </c:pt>
                <c:pt idx="58">
                  <c:v>104.1</c:v>
                </c:pt>
                <c:pt idx="59">
                  <c:v>250.8</c:v>
                </c:pt>
                <c:pt idx="60">
                  <c:v>240.9221902017291</c:v>
                </c:pt>
                <c:pt idx="61">
                  <c:v>178.8</c:v>
                </c:pt>
                <c:pt idx="62">
                  <c:v>199</c:v>
                </c:pt>
                <c:pt idx="63">
                  <c:v>111.29753914988814</c:v>
                </c:pt>
                <c:pt idx="64">
                  <c:v>120.3</c:v>
                </c:pt>
                <c:pt idx="65">
                  <c:v>139.8</c:v>
                </c:pt>
                <c:pt idx="66">
                  <c:v>116.20947630922696</c:v>
                </c:pt>
                <c:pt idx="67">
                  <c:v>17.8</c:v>
                </c:pt>
                <c:pt idx="68">
                  <c:v>50.1</c:v>
                </c:pt>
                <c:pt idx="69">
                  <c:v>281.46067415730334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1777.7</c:v>
                </c:pt>
                <c:pt idx="2">
                  <c:v>600.4</c:v>
                </c:pt>
                <c:pt idx="3">
                  <c:v>33.7739776115205</c:v>
                </c:pt>
                <c:pt idx="4">
                  <c:v>282.9000000000001</c:v>
                </c:pt>
                <c:pt idx="5">
                  <c:v>-48.20000000000001</c:v>
                </c:pt>
                <c:pt idx="7">
                  <c:v>271.30000000000007</c:v>
                </c:pt>
                <c:pt idx="8">
                  <c:v>-56.10000000000001</c:v>
                </c:pt>
                <c:pt idx="10">
                  <c:v>64.2</c:v>
                </c:pt>
                <c:pt idx="11">
                  <c:v>38.1</c:v>
                </c:pt>
                <c:pt idx="12">
                  <c:v>59.345794392523366</c:v>
                </c:pt>
                <c:pt idx="14">
                  <c:v>2.1</c:v>
                </c:pt>
                <c:pt idx="16">
                  <c:v>4.9</c:v>
                </c:pt>
                <c:pt idx="17">
                  <c:v>8.6</c:v>
                </c:pt>
                <c:pt idx="18">
                  <c:v>175.51020408163262</c:v>
                </c:pt>
                <c:pt idx="19">
                  <c:v>195.8</c:v>
                </c:pt>
                <c:pt idx="20">
                  <c:v>-114.2</c:v>
                </c:pt>
                <c:pt idx="22">
                  <c:v>5.8</c:v>
                </c:pt>
                <c:pt idx="23">
                  <c:v>9.3</c:v>
                </c:pt>
                <c:pt idx="24">
                  <c:v>160.34482758620692</c:v>
                </c:pt>
                <c:pt idx="25">
                  <c:v>11.6</c:v>
                </c:pt>
                <c:pt idx="26">
                  <c:v>7.9</c:v>
                </c:pt>
                <c:pt idx="27">
                  <c:v>68.10344827586208</c:v>
                </c:pt>
                <c:pt idx="28">
                  <c:v>4.5</c:v>
                </c:pt>
                <c:pt idx="29">
                  <c:v>5.2</c:v>
                </c:pt>
                <c:pt idx="30">
                  <c:v>115.55555555555557</c:v>
                </c:pt>
                <c:pt idx="32">
                  <c:v>1</c:v>
                </c:pt>
                <c:pt idx="37">
                  <c:v>7.1</c:v>
                </c:pt>
                <c:pt idx="38">
                  <c:v>1.7</c:v>
                </c:pt>
                <c:pt idx="39">
                  <c:v>23.943661971830988</c:v>
                </c:pt>
                <c:pt idx="40">
                  <c:v>1475.3</c:v>
                </c:pt>
                <c:pt idx="41">
                  <c:v>600.6</c:v>
                </c:pt>
                <c:pt idx="42">
                  <c:v>40.710363993763984</c:v>
                </c:pt>
                <c:pt idx="43">
                  <c:v>588.4</c:v>
                </c:pt>
                <c:pt idx="44">
                  <c:v>502.9</c:v>
                </c:pt>
                <c:pt idx="45">
                  <c:v>85.46906866077498</c:v>
                </c:pt>
                <c:pt idx="46">
                  <c:v>19.5</c:v>
                </c:pt>
                <c:pt idx="47">
                  <c:v>48</c:v>
                </c:pt>
                <c:pt idx="48">
                  <c:v>246.15384615384616</c:v>
                </c:pt>
                <c:pt idx="49">
                  <c:v>806.9</c:v>
                </c:pt>
                <c:pt idx="50">
                  <c:v>1059.3</c:v>
                </c:pt>
                <c:pt idx="51">
                  <c:v>131.28020820423845</c:v>
                </c:pt>
                <c:pt idx="52">
                  <c:v>554</c:v>
                </c:pt>
                <c:pt idx="53">
                  <c:v>550.9</c:v>
                </c:pt>
                <c:pt idx="54">
                  <c:v>99.44043321299638</c:v>
                </c:pt>
                <c:pt idx="58">
                  <c:v>40.4</c:v>
                </c:pt>
                <c:pt idx="59">
                  <c:v>264.2</c:v>
                </c:pt>
                <c:pt idx="60">
                  <c:v>0</c:v>
                </c:pt>
                <c:pt idx="61">
                  <c:v>184.4</c:v>
                </c:pt>
                <c:pt idx="62">
                  <c:v>220.6</c:v>
                </c:pt>
                <c:pt idx="63">
                  <c:v>119.63123644251625</c:v>
                </c:pt>
                <c:pt idx="64">
                  <c:v>129.9</c:v>
                </c:pt>
                <c:pt idx="65">
                  <c:v>136.3</c:v>
                </c:pt>
                <c:pt idx="66">
                  <c:v>104.92686682063126</c:v>
                </c:pt>
                <c:pt idx="67">
                  <c:v>29.3</c:v>
                </c:pt>
                <c:pt idx="68">
                  <c:v>26.9</c:v>
                </c:pt>
                <c:pt idx="69">
                  <c:v>91.8088737201365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1368.8</c:v>
                </c:pt>
                <c:pt idx="2">
                  <c:v>1049.6000000000001</c:v>
                </c:pt>
                <c:pt idx="3">
                  <c:v>76.68030391583869</c:v>
                </c:pt>
                <c:pt idx="4">
                  <c:v>639.8</c:v>
                </c:pt>
                <c:pt idx="5">
                  <c:v>548.9000000000001</c:v>
                </c:pt>
                <c:pt idx="6">
                  <c:v>85.79243513598001</c:v>
                </c:pt>
                <c:pt idx="7">
                  <c:v>396.69999999999993</c:v>
                </c:pt>
                <c:pt idx="8">
                  <c:v>265.8</c:v>
                </c:pt>
                <c:pt idx="9">
                  <c:v>67.0027728762289</c:v>
                </c:pt>
                <c:pt idx="10">
                  <c:v>229.2</c:v>
                </c:pt>
                <c:pt idx="11">
                  <c:v>170.8</c:v>
                </c:pt>
                <c:pt idx="12">
                  <c:v>74.52006980802793</c:v>
                </c:pt>
                <c:pt idx="13">
                  <c:v>14.1</c:v>
                </c:pt>
                <c:pt idx="14">
                  <c:v>5.6</c:v>
                </c:pt>
                <c:pt idx="15">
                  <c:v>39.716312056737586</c:v>
                </c:pt>
                <c:pt idx="16">
                  <c:v>39.8</c:v>
                </c:pt>
                <c:pt idx="17">
                  <c:v>34.4</c:v>
                </c:pt>
                <c:pt idx="18">
                  <c:v>86.43216080402011</c:v>
                </c:pt>
                <c:pt idx="19">
                  <c:v>110.5</c:v>
                </c:pt>
                <c:pt idx="20">
                  <c:v>24.3</c:v>
                </c:pt>
                <c:pt idx="21">
                  <c:v>21.990950226244344</c:v>
                </c:pt>
                <c:pt idx="22">
                  <c:v>2.9</c:v>
                </c:pt>
                <c:pt idx="23">
                  <c:v>9</c:v>
                </c:pt>
                <c:pt idx="24">
                  <c:v>0</c:v>
                </c:pt>
                <c:pt idx="25">
                  <c:v>243.1</c:v>
                </c:pt>
                <c:pt idx="26">
                  <c:v>283.1</c:v>
                </c:pt>
                <c:pt idx="27">
                  <c:v>116.45413410119293</c:v>
                </c:pt>
                <c:pt idx="28">
                  <c:v>233.6</c:v>
                </c:pt>
                <c:pt idx="29">
                  <c:v>259.4</c:v>
                </c:pt>
                <c:pt idx="30">
                  <c:v>111.0445205479452</c:v>
                </c:pt>
                <c:pt idx="31">
                  <c:v>9.5</c:v>
                </c:pt>
                <c:pt idx="32">
                  <c:v>10.6</c:v>
                </c:pt>
                <c:pt idx="33">
                  <c:v>111.57894736842104</c:v>
                </c:pt>
                <c:pt idx="38">
                  <c:v>13.1</c:v>
                </c:pt>
                <c:pt idx="40">
                  <c:v>701.8</c:v>
                </c:pt>
                <c:pt idx="41">
                  <c:v>453.2</c:v>
                </c:pt>
                <c:pt idx="42">
                  <c:v>64.57680250783699</c:v>
                </c:pt>
                <c:pt idx="43">
                  <c:v>485.3</c:v>
                </c:pt>
                <c:pt idx="44">
                  <c:v>348.2</c:v>
                </c:pt>
                <c:pt idx="45">
                  <c:v>71.74943334020193</c:v>
                </c:pt>
                <c:pt idx="46">
                  <c:v>27.2</c:v>
                </c:pt>
                <c:pt idx="47">
                  <c:v>47.5</c:v>
                </c:pt>
                <c:pt idx="48">
                  <c:v>174.63235294117646</c:v>
                </c:pt>
                <c:pt idx="49">
                  <c:v>1332.8</c:v>
                </c:pt>
                <c:pt idx="50">
                  <c:v>1260.7</c:v>
                </c:pt>
                <c:pt idx="51">
                  <c:v>94.59033613445379</c:v>
                </c:pt>
                <c:pt idx="52">
                  <c:v>726.6</c:v>
                </c:pt>
                <c:pt idx="53">
                  <c:v>498</c:v>
                </c:pt>
                <c:pt idx="54">
                  <c:v>68.5383980181668</c:v>
                </c:pt>
                <c:pt idx="55">
                  <c:v>5.1</c:v>
                </c:pt>
                <c:pt idx="56">
                  <c:v>4.2</c:v>
                </c:pt>
                <c:pt idx="57">
                  <c:v>82.3529411764706</c:v>
                </c:pt>
                <c:pt idx="58">
                  <c:v>123.4</c:v>
                </c:pt>
                <c:pt idx="59">
                  <c:v>291.2</c:v>
                </c:pt>
                <c:pt idx="60">
                  <c:v>235.98055105348456</c:v>
                </c:pt>
                <c:pt idx="61">
                  <c:v>387.1</c:v>
                </c:pt>
                <c:pt idx="62">
                  <c:v>419</c:v>
                </c:pt>
                <c:pt idx="63">
                  <c:v>108.24076466029449</c:v>
                </c:pt>
                <c:pt idx="64">
                  <c:v>283.2</c:v>
                </c:pt>
                <c:pt idx="65">
                  <c:v>291.2</c:v>
                </c:pt>
                <c:pt idx="66">
                  <c:v>102.82485875706216</c:v>
                </c:pt>
                <c:pt idx="67">
                  <c:v>59.5</c:v>
                </c:pt>
                <c:pt idx="68">
                  <c:v>76.7</c:v>
                </c:pt>
                <c:pt idx="69">
                  <c:v>128.9075630252101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1124.6999999999998</c:v>
                </c:pt>
                <c:pt idx="2">
                  <c:v>2883.4</c:v>
                </c:pt>
                <c:pt idx="3">
                  <c:v>0</c:v>
                </c:pt>
                <c:pt idx="4">
                  <c:v>126.2</c:v>
                </c:pt>
                <c:pt idx="5">
                  <c:v>385.2</c:v>
                </c:pt>
                <c:pt idx="6">
                  <c:v>0</c:v>
                </c:pt>
                <c:pt idx="7">
                  <c:v>95.3</c:v>
                </c:pt>
                <c:pt idx="8">
                  <c:v>103.3</c:v>
                </c:pt>
                <c:pt idx="9">
                  <c:v>108.39454354669465</c:v>
                </c:pt>
                <c:pt idx="10">
                  <c:v>44.8</c:v>
                </c:pt>
                <c:pt idx="11">
                  <c:v>32.7</c:v>
                </c:pt>
                <c:pt idx="12">
                  <c:v>72.99107142857144</c:v>
                </c:pt>
                <c:pt idx="16">
                  <c:v>16.8</c:v>
                </c:pt>
                <c:pt idx="17">
                  <c:v>17.2</c:v>
                </c:pt>
                <c:pt idx="18">
                  <c:v>102.38095238095238</c:v>
                </c:pt>
                <c:pt idx="19">
                  <c:v>-0.7</c:v>
                </c:pt>
                <c:pt idx="20">
                  <c:v>41.8</c:v>
                </c:pt>
                <c:pt idx="22">
                  <c:v>33.7</c:v>
                </c:pt>
                <c:pt idx="23">
                  <c:v>11.6</c:v>
                </c:pt>
                <c:pt idx="24">
                  <c:v>34.4213649851632</c:v>
                </c:pt>
                <c:pt idx="25">
                  <c:v>30.900000000000002</c:v>
                </c:pt>
                <c:pt idx="26">
                  <c:v>281.9</c:v>
                </c:pt>
                <c:pt idx="27">
                  <c:v>0</c:v>
                </c:pt>
                <c:pt idx="28">
                  <c:v>15.9</c:v>
                </c:pt>
                <c:pt idx="29">
                  <c:v>25.2</c:v>
                </c:pt>
                <c:pt idx="30">
                  <c:v>158.49056603773585</c:v>
                </c:pt>
                <c:pt idx="31">
                  <c:v>13.8</c:v>
                </c:pt>
                <c:pt idx="32">
                  <c:v>18.1</c:v>
                </c:pt>
                <c:pt idx="33">
                  <c:v>131.15942028985506</c:v>
                </c:pt>
                <c:pt idx="34">
                  <c:v>1.2</c:v>
                </c:pt>
                <c:pt idx="35">
                  <c:v>1.2</c:v>
                </c:pt>
                <c:pt idx="36">
                  <c:v>100</c:v>
                </c:pt>
                <c:pt idx="38">
                  <c:v>64.7</c:v>
                </c:pt>
                <c:pt idx="40">
                  <c:v>936.9</c:v>
                </c:pt>
                <c:pt idx="41">
                  <c:v>1644.1</c:v>
                </c:pt>
                <c:pt idx="42">
                  <c:v>175.4829757711602</c:v>
                </c:pt>
                <c:pt idx="43">
                  <c:v>720.2</c:v>
                </c:pt>
                <c:pt idx="44">
                  <c:v>642.3</c:v>
                </c:pt>
                <c:pt idx="45">
                  <c:v>89.18356012218827</c:v>
                </c:pt>
                <c:pt idx="46">
                  <c:v>61.6</c:v>
                </c:pt>
                <c:pt idx="47">
                  <c:v>854.1</c:v>
                </c:pt>
                <c:pt idx="48">
                  <c:v>0</c:v>
                </c:pt>
                <c:pt idx="49">
                  <c:v>1132.5</c:v>
                </c:pt>
                <c:pt idx="50">
                  <c:v>2740</c:v>
                </c:pt>
                <c:pt idx="51">
                  <c:v>241.94260485651213</c:v>
                </c:pt>
                <c:pt idx="52">
                  <c:v>579.3</c:v>
                </c:pt>
                <c:pt idx="53">
                  <c:v>455.3</c:v>
                </c:pt>
                <c:pt idx="54">
                  <c:v>78.59485586052133</c:v>
                </c:pt>
                <c:pt idx="56">
                  <c:v>18</c:v>
                </c:pt>
                <c:pt idx="58">
                  <c:v>74.9</c:v>
                </c:pt>
                <c:pt idx="59">
                  <c:v>133</c:v>
                </c:pt>
                <c:pt idx="60">
                  <c:v>177.57009345794393</c:v>
                </c:pt>
                <c:pt idx="61">
                  <c:v>458.4</c:v>
                </c:pt>
                <c:pt idx="62">
                  <c:v>348.9</c:v>
                </c:pt>
                <c:pt idx="63">
                  <c:v>76.11256544502618</c:v>
                </c:pt>
                <c:pt idx="64">
                  <c:v>298.5</c:v>
                </c:pt>
                <c:pt idx="65">
                  <c:v>236.4</c:v>
                </c:pt>
                <c:pt idx="66">
                  <c:v>79.19597989949749</c:v>
                </c:pt>
                <c:pt idx="67">
                  <c:v>92</c:v>
                </c:pt>
                <c:pt idx="68">
                  <c:v>89.3</c:v>
                </c:pt>
                <c:pt idx="69">
                  <c:v>97.06521739130434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1193.8999999999999</c:v>
                </c:pt>
                <c:pt idx="2">
                  <c:v>1475.6999999999998</c:v>
                </c:pt>
                <c:pt idx="3">
                  <c:v>123.6033168607086</c:v>
                </c:pt>
                <c:pt idx="4">
                  <c:v>315.8</c:v>
                </c:pt>
                <c:pt idx="5">
                  <c:v>280.90000000000003</c:v>
                </c:pt>
                <c:pt idx="6">
                  <c:v>88.94870170994301</c:v>
                </c:pt>
                <c:pt idx="7">
                  <c:v>211.8</c:v>
                </c:pt>
                <c:pt idx="8">
                  <c:v>155.20000000000002</c:v>
                </c:pt>
                <c:pt idx="9">
                  <c:v>73.2766761095373</c:v>
                </c:pt>
                <c:pt idx="10">
                  <c:v>115.3</c:v>
                </c:pt>
                <c:pt idx="11">
                  <c:v>65.3</c:v>
                </c:pt>
                <c:pt idx="12">
                  <c:v>56.63486556808326</c:v>
                </c:pt>
                <c:pt idx="13">
                  <c:v>-5.4</c:v>
                </c:pt>
                <c:pt idx="14">
                  <c:v>6.3</c:v>
                </c:pt>
                <c:pt idx="16">
                  <c:v>24.8</c:v>
                </c:pt>
                <c:pt idx="17">
                  <c:v>17.7</c:v>
                </c:pt>
                <c:pt idx="18">
                  <c:v>71.37096774193547</c:v>
                </c:pt>
                <c:pt idx="19">
                  <c:v>70.8</c:v>
                </c:pt>
                <c:pt idx="20">
                  <c:v>57.1</c:v>
                </c:pt>
                <c:pt idx="21">
                  <c:v>80.64971751412429</c:v>
                </c:pt>
                <c:pt idx="22">
                  <c:v>6.3</c:v>
                </c:pt>
                <c:pt idx="23">
                  <c:v>8.8</c:v>
                </c:pt>
                <c:pt idx="24">
                  <c:v>139.6825396825397</c:v>
                </c:pt>
                <c:pt idx="25">
                  <c:v>104</c:v>
                </c:pt>
                <c:pt idx="26">
                  <c:v>125.7</c:v>
                </c:pt>
                <c:pt idx="27">
                  <c:v>120.86538461538461</c:v>
                </c:pt>
                <c:pt idx="28">
                  <c:v>58.7</c:v>
                </c:pt>
                <c:pt idx="29">
                  <c:v>63.9</c:v>
                </c:pt>
                <c:pt idx="30">
                  <c:v>108.85860306643951</c:v>
                </c:pt>
                <c:pt idx="31">
                  <c:v>1.4</c:v>
                </c:pt>
                <c:pt idx="32">
                  <c:v>4</c:v>
                </c:pt>
                <c:pt idx="33">
                  <c:v>285.7142857142857</c:v>
                </c:pt>
                <c:pt idx="37">
                  <c:v>1.1</c:v>
                </c:pt>
                <c:pt idx="38">
                  <c:v>55.5</c:v>
                </c:pt>
                <c:pt idx="39">
                  <c:v>0</c:v>
                </c:pt>
                <c:pt idx="40">
                  <c:v>844.3</c:v>
                </c:pt>
                <c:pt idx="41">
                  <c:v>929.4</c:v>
                </c:pt>
                <c:pt idx="42">
                  <c:v>110.07935567926093</c:v>
                </c:pt>
                <c:pt idx="43">
                  <c:v>731.7</c:v>
                </c:pt>
                <c:pt idx="44">
                  <c:v>653.1</c:v>
                </c:pt>
                <c:pt idx="45">
                  <c:v>89.25789257892579</c:v>
                </c:pt>
                <c:pt idx="46">
                  <c:v>33.8</c:v>
                </c:pt>
                <c:pt idx="47">
                  <c:v>265.4</c:v>
                </c:pt>
                <c:pt idx="48">
                  <c:v>0</c:v>
                </c:pt>
                <c:pt idx="49">
                  <c:v>1180.3</c:v>
                </c:pt>
                <c:pt idx="50">
                  <c:v>1515.9</c:v>
                </c:pt>
                <c:pt idx="51">
                  <c:v>128.4334491231043</c:v>
                </c:pt>
                <c:pt idx="52">
                  <c:v>631.3</c:v>
                </c:pt>
                <c:pt idx="53">
                  <c:v>527.5</c:v>
                </c:pt>
                <c:pt idx="54">
                  <c:v>83.55773800095042</c:v>
                </c:pt>
                <c:pt idx="55">
                  <c:v>6.4</c:v>
                </c:pt>
                <c:pt idx="58">
                  <c:v>167.7</c:v>
                </c:pt>
                <c:pt idx="59">
                  <c:v>168.2</c:v>
                </c:pt>
                <c:pt idx="60">
                  <c:v>100.29815146094217</c:v>
                </c:pt>
                <c:pt idx="61">
                  <c:v>349.9</c:v>
                </c:pt>
                <c:pt idx="62">
                  <c:v>489.8</c:v>
                </c:pt>
                <c:pt idx="63">
                  <c:v>139.98285224349814</c:v>
                </c:pt>
                <c:pt idx="64">
                  <c:v>228.9</c:v>
                </c:pt>
                <c:pt idx="65">
                  <c:v>304.8</c:v>
                </c:pt>
                <c:pt idx="66">
                  <c:v>133.15858453473132</c:v>
                </c:pt>
                <c:pt idx="67">
                  <c:v>100.7</c:v>
                </c:pt>
                <c:pt idx="68">
                  <c:v>122.5</c:v>
                </c:pt>
                <c:pt idx="69">
                  <c:v>121.64846077457796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1555.9</c:v>
                </c:pt>
                <c:pt idx="2">
                  <c:v>3172.2000000000003</c:v>
                </c:pt>
                <c:pt idx="3">
                  <c:v>0</c:v>
                </c:pt>
                <c:pt idx="4">
                  <c:v>492</c:v>
                </c:pt>
                <c:pt idx="5">
                  <c:v>1661.8000000000002</c:v>
                </c:pt>
                <c:pt idx="6">
                  <c:v>0</c:v>
                </c:pt>
                <c:pt idx="7">
                  <c:v>400.6</c:v>
                </c:pt>
                <c:pt idx="8">
                  <c:v>544.9999999999999</c:v>
                </c:pt>
                <c:pt idx="9">
                  <c:v>136.04593110334494</c:v>
                </c:pt>
                <c:pt idx="10">
                  <c:v>210.4</c:v>
                </c:pt>
                <c:pt idx="11">
                  <c:v>387.9</c:v>
                </c:pt>
                <c:pt idx="12">
                  <c:v>184.36311787072242</c:v>
                </c:pt>
                <c:pt idx="13">
                  <c:v>66.9</c:v>
                </c:pt>
                <c:pt idx="14">
                  <c:v>2.9</c:v>
                </c:pt>
                <c:pt idx="15">
                  <c:v>4.334828101644245</c:v>
                </c:pt>
                <c:pt idx="16">
                  <c:v>34.1</c:v>
                </c:pt>
                <c:pt idx="17">
                  <c:v>38.9</c:v>
                </c:pt>
                <c:pt idx="18">
                  <c:v>114.07624633431084</c:v>
                </c:pt>
                <c:pt idx="19">
                  <c:v>85.1</c:v>
                </c:pt>
                <c:pt idx="20">
                  <c:v>76.4</c:v>
                </c:pt>
                <c:pt idx="21">
                  <c:v>89.77673325499413</c:v>
                </c:pt>
                <c:pt idx="22">
                  <c:v>4.5</c:v>
                </c:pt>
                <c:pt idx="23">
                  <c:v>6.8</c:v>
                </c:pt>
                <c:pt idx="24">
                  <c:v>151.11111111111111</c:v>
                </c:pt>
                <c:pt idx="25">
                  <c:v>91.4</c:v>
                </c:pt>
                <c:pt idx="26">
                  <c:v>1116.8000000000002</c:v>
                </c:pt>
                <c:pt idx="27">
                  <c:v>0</c:v>
                </c:pt>
                <c:pt idx="28">
                  <c:v>86.6</c:v>
                </c:pt>
                <c:pt idx="29">
                  <c:v>566.1</c:v>
                </c:pt>
                <c:pt idx="30">
                  <c:v>653.6951501154734</c:v>
                </c:pt>
                <c:pt idx="31">
                  <c:v>3.9</c:v>
                </c:pt>
                <c:pt idx="32">
                  <c:v>2</c:v>
                </c:pt>
                <c:pt idx="33">
                  <c:v>51.28205128205129</c:v>
                </c:pt>
                <c:pt idx="37">
                  <c:v>0.9</c:v>
                </c:pt>
                <c:pt idx="38">
                  <c:v>548.7</c:v>
                </c:pt>
                <c:pt idx="39">
                  <c:v>0</c:v>
                </c:pt>
                <c:pt idx="40">
                  <c:v>955.7</c:v>
                </c:pt>
                <c:pt idx="41">
                  <c:v>1382.5</c:v>
                </c:pt>
                <c:pt idx="42">
                  <c:v>144.6583655958983</c:v>
                </c:pt>
                <c:pt idx="43">
                  <c:v>304.4</c:v>
                </c:pt>
                <c:pt idx="44">
                  <c:v>344.8</c:v>
                </c:pt>
                <c:pt idx="45">
                  <c:v>113.27201051248359</c:v>
                </c:pt>
                <c:pt idx="46">
                  <c:v>108.2</c:v>
                </c:pt>
                <c:pt idx="47">
                  <c:v>127.9</c:v>
                </c:pt>
                <c:pt idx="48">
                  <c:v>118.20702402957485</c:v>
                </c:pt>
                <c:pt idx="49">
                  <c:v>1274.4</c:v>
                </c:pt>
                <c:pt idx="50">
                  <c:v>2058.9</c:v>
                </c:pt>
                <c:pt idx="51">
                  <c:v>161.5583804143126</c:v>
                </c:pt>
                <c:pt idx="52">
                  <c:v>508.7</c:v>
                </c:pt>
                <c:pt idx="53">
                  <c:v>437.5</c:v>
                </c:pt>
                <c:pt idx="54">
                  <c:v>86.00353843129545</c:v>
                </c:pt>
                <c:pt idx="55">
                  <c:v>62</c:v>
                </c:pt>
                <c:pt idx="58">
                  <c:v>211.3</c:v>
                </c:pt>
                <c:pt idx="59">
                  <c:v>755.9</c:v>
                </c:pt>
                <c:pt idx="60">
                  <c:v>0</c:v>
                </c:pt>
                <c:pt idx="61">
                  <c:v>275</c:v>
                </c:pt>
                <c:pt idx="62">
                  <c:v>840.8</c:v>
                </c:pt>
                <c:pt idx="63">
                  <c:v>0</c:v>
                </c:pt>
                <c:pt idx="64">
                  <c:v>177.7</c:v>
                </c:pt>
                <c:pt idx="65">
                  <c:v>217.6</c:v>
                </c:pt>
                <c:pt idx="66">
                  <c:v>122.45357343837931</c:v>
                </c:pt>
                <c:pt idx="67">
                  <c:v>17</c:v>
                </c:pt>
                <c:pt idx="68">
                  <c:v>19.1</c:v>
                </c:pt>
                <c:pt idx="69">
                  <c:v>112.3529411764706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1645.8</c:v>
                </c:pt>
                <c:pt idx="2">
                  <c:v>1145.4</c:v>
                </c:pt>
                <c:pt idx="3">
                  <c:v>69.59533357637623</c:v>
                </c:pt>
                <c:pt idx="4">
                  <c:v>336.1</c:v>
                </c:pt>
                <c:pt idx="5">
                  <c:v>197.60000000000002</c:v>
                </c:pt>
                <c:pt idx="6">
                  <c:v>58.792026182683735</c:v>
                </c:pt>
                <c:pt idx="7">
                  <c:v>305.5</c:v>
                </c:pt>
                <c:pt idx="8">
                  <c:v>125.30000000000001</c:v>
                </c:pt>
                <c:pt idx="9">
                  <c:v>41.01472995090017</c:v>
                </c:pt>
                <c:pt idx="10">
                  <c:v>96.2</c:v>
                </c:pt>
                <c:pt idx="11">
                  <c:v>47.1</c:v>
                </c:pt>
                <c:pt idx="12">
                  <c:v>48.96049896049896</c:v>
                </c:pt>
                <c:pt idx="13">
                  <c:v>32</c:v>
                </c:pt>
                <c:pt idx="16">
                  <c:v>24.6</c:v>
                </c:pt>
                <c:pt idx="17">
                  <c:v>22.6</c:v>
                </c:pt>
                <c:pt idx="18">
                  <c:v>91.869918699187</c:v>
                </c:pt>
                <c:pt idx="19">
                  <c:v>144.2</c:v>
                </c:pt>
                <c:pt idx="20">
                  <c:v>67.3</c:v>
                </c:pt>
                <c:pt idx="21">
                  <c:v>46.67128987517337</c:v>
                </c:pt>
                <c:pt idx="22">
                  <c:v>6.9</c:v>
                </c:pt>
                <c:pt idx="23">
                  <c:v>9.4</c:v>
                </c:pt>
                <c:pt idx="24">
                  <c:v>136.23188405797103</c:v>
                </c:pt>
                <c:pt idx="25">
                  <c:v>30.599999999999998</c:v>
                </c:pt>
                <c:pt idx="26">
                  <c:v>72.30000000000001</c:v>
                </c:pt>
                <c:pt idx="27">
                  <c:v>236.2745098039216</c:v>
                </c:pt>
                <c:pt idx="28">
                  <c:v>26.4</c:v>
                </c:pt>
                <c:pt idx="29">
                  <c:v>40.6</c:v>
                </c:pt>
                <c:pt idx="30">
                  <c:v>153.7878787878788</c:v>
                </c:pt>
                <c:pt idx="31">
                  <c:v>4.2</c:v>
                </c:pt>
                <c:pt idx="32">
                  <c:v>26.8</c:v>
                </c:pt>
                <c:pt idx="33">
                  <c:v>638.0952380952381</c:v>
                </c:pt>
                <c:pt idx="38">
                  <c:v>4.9</c:v>
                </c:pt>
                <c:pt idx="40">
                  <c:v>1224.5</c:v>
                </c:pt>
                <c:pt idx="41">
                  <c:v>786.7</c:v>
                </c:pt>
                <c:pt idx="42">
                  <c:v>64.24663127807268</c:v>
                </c:pt>
                <c:pt idx="43">
                  <c:v>796.2</c:v>
                </c:pt>
                <c:pt idx="44">
                  <c:v>685.3</c:v>
                </c:pt>
                <c:pt idx="45">
                  <c:v>86.07133885958301</c:v>
                </c:pt>
                <c:pt idx="46">
                  <c:v>85.2</c:v>
                </c:pt>
                <c:pt idx="47">
                  <c:v>161.1</c:v>
                </c:pt>
                <c:pt idx="48">
                  <c:v>189.0845070422535</c:v>
                </c:pt>
                <c:pt idx="49">
                  <c:v>1578</c:v>
                </c:pt>
                <c:pt idx="50">
                  <c:v>1230.1</c:v>
                </c:pt>
                <c:pt idx="51">
                  <c:v>77.9531051964512</c:v>
                </c:pt>
                <c:pt idx="52">
                  <c:v>737.6</c:v>
                </c:pt>
                <c:pt idx="53">
                  <c:v>487.9</c:v>
                </c:pt>
                <c:pt idx="54">
                  <c:v>66.14696312364424</c:v>
                </c:pt>
                <c:pt idx="56">
                  <c:v>48.5</c:v>
                </c:pt>
                <c:pt idx="58">
                  <c:v>320.8</c:v>
                </c:pt>
                <c:pt idx="59">
                  <c:v>220.2</c:v>
                </c:pt>
                <c:pt idx="60">
                  <c:v>68.64089775561096</c:v>
                </c:pt>
                <c:pt idx="61">
                  <c:v>499.5</c:v>
                </c:pt>
                <c:pt idx="62">
                  <c:v>424.9</c:v>
                </c:pt>
                <c:pt idx="63">
                  <c:v>85.06506506506506</c:v>
                </c:pt>
                <c:pt idx="64">
                  <c:v>207</c:v>
                </c:pt>
                <c:pt idx="65">
                  <c:v>201.7</c:v>
                </c:pt>
                <c:pt idx="66">
                  <c:v>97.43961352657004</c:v>
                </c:pt>
                <c:pt idx="67">
                  <c:v>191.7</c:v>
                </c:pt>
                <c:pt idx="68">
                  <c:v>189.5</c:v>
                </c:pt>
                <c:pt idx="69">
                  <c:v>98.85237350026082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15005.099999999999</c:v>
                </c:pt>
                <c:pt idx="2">
                  <c:v>15516.699999999999</c:v>
                </c:pt>
                <c:pt idx="3">
                  <c:v>103.40950743413906</c:v>
                </c:pt>
                <c:pt idx="4">
                  <c:v>3321.4</c:v>
                </c:pt>
                <c:pt idx="5">
                  <c:v>4207.000000000001</c:v>
                </c:pt>
                <c:pt idx="6">
                  <c:v>126.66345516950686</c:v>
                </c:pt>
                <c:pt idx="7">
                  <c:v>2610.7</c:v>
                </c:pt>
                <c:pt idx="8">
                  <c:v>1850.0999999999997</c:v>
                </c:pt>
                <c:pt idx="9">
                  <c:v>70.86605125062243</c:v>
                </c:pt>
                <c:pt idx="10">
                  <c:v>1240.5</c:v>
                </c:pt>
                <c:pt idx="11">
                  <c:v>1081.4</c:v>
                </c:pt>
                <c:pt idx="12">
                  <c:v>87.17452640064491</c:v>
                </c:pt>
                <c:pt idx="13">
                  <c:v>107.80000000000001</c:v>
                </c:pt>
                <c:pt idx="14">
                  <c:v>17.599999999999998</c:v>
                </c:pt>
                <c:pt idx="15">
                  <c:v>16.326530612244895</c:v>
                </c:pt>
                <c:pt idx="16">
                  <c:v>224.4</c:v>
                </c:pt>
                <c:pt idx="17">
                  <c:v>221.59999999999997</c:v>
                </c:pt>
                <c:pt idx="18">
                  <c:v>98.75222816399285</c:v>
                </c:pt>
                <c:pt idx="19">
                  <c:v>924.3999999999999</c:v>
                </c:pt>
                <c:pt idx="20">
                  <c:v>401.50000000000006</c:v>
                </c:pt>
                <c:pt idx="21">
                  <c:v>43.433578537429696</c:v>
                </c:pt>
                <c:pt idx="22">
                  <c:v>108.7</c:v>
                </c:pt>
                <c:pt idx="23">
                  <c:v>95.3</c:v>
                </c:pt>
                <c:pt idx="24">
                  <c:v>87.67249310027599</c:v>
                </c:pt>
                <c:pt idx="25">
                  <c:v>710.6999999999999</c:v>
                </c:pt>
                <c:pt idx="26">
                  <c:v>2356.9000000000005</c:v>
                </c:pt>
                <c:pt idx="27">
                  <c:v>331.63078654847345</c:v>
                </c:pt>
                <c:pt idx="28">
                  <c:v>566.8999999999999</c:v>
                </c:pt>
                <c:pt idx="29">
                  <c:v>1378.1</c:v>
                </c:pt>
                <c:pt idx="30">
                  <c:v>243.09402010936677</c:v>
                </c:pt>
                <c:pt idx="31">
                  <c:v>45.400000000000006</c:v>
                </c:pt>
                <c:pt idx="32">
                  <c:v>76.6</c:v>
                </c:pt>
                <c:pt idx="33">
                  <c:v>168.7224669603524</c:v>
                </c:pt>
                <c:pt idx="34">
                  <c:v>1.2</c:v>
                </c:pt>
                <c:pt idx="35">
                  <c:v>1.2</c:v>
                </c:pt>
                <c:pt idx="36">
                  <c:v>100</c:v>
                </c:pt>
                <c:pt idx="37">
                  <c:v>54.4</c:v>
                </c:pt>
                <c:pt idx="38">
                  <c:v>719.7</c:v>
                </c:pt>
                <c:pt idx="39">
                  <c:v>0</c:v>
                </c:pt>
                <c:pt idx="40">
                  <c:v>11181.5</c:v>
                </c:pt>
                <c:pt idx="41">
                  <c:v>9519.800000000001</c:v>
                </c:pt>
                <c:pt idx="42">
                  <c:v>85.13884541430042</c:v>
                </c:pt>
                <c:pt idx="43">
                  <c:v>6875.299999999999</c:v>
                </c:pt>
                <c:pt idx="44">
                  <c:v>6019.1</c:v>
                </c:pt>
                <c:pt idx="45">
                  <c:v>87.546725233808</c:v>
                </c:pt>
                <c:pt idx="46">
                  <c:v>502.2</c:v>
                </c:pt>
                <c:pt idx="47">
                  <c:v>1789.9</c:v>
                </c:pt>
                <c:pt idx="48">
                  <c:v>356.41178813221825</c:v>
                </c:pt>
                <c:pt idx="49">
                  <c:v>12239.099999999999</c:v>
                </c:pt>
                <c:pt idx="50">
                  <c:v>15193.9</c:v>
                </c:pt>
                <c:pt idx="51">
                  <c:v>124.14229804479089</c:v>
                </c:pt>
                <c:pt idx="52">
                  <c:v>6313.6</c:v>
                </c:pt>
                <c:pt idx="53">
                  <c:v>5022</c:v>
                </c:pt>
                <c:pt idx="54">
                  <c:v>79.54257475924987</c:v>
                </c:pt>
                <c:pt idx="55">
                  <c:v>110.9</c:v>
                </c:pt>
                <c:pt idx="56">
                  <c:v>168.7</c:v>
                </c:pt>
                <c:pt idx="57">
                  <c:v>152.11902614968437</c:v>
                </c:pt>
                <c:pt idx="58">
                  <c:v>1778.3</c:v>
                </c:pt>
                <c:pt idx="59">
                  <c:v>2763.4</c:v>
                </c:pt>
                <c:pt idx="60">
                  <c:v>155.39560254175336</c:v>
                </c:pt>
                <c:pt idx="61">
                  <c:v>3536.6000000000004</c:v>
                </c:pt>
                <c:pt idx="62">
                  <c:v>4642.5</c:v>
                </c:pt>
                <c:pt idx="63">
                  <c:v>131.27014646835943</c:v>
                </c:pt>
                <c:pt idx="64">
                  <c:v>2311.1000000000004</c:v>
                </c:pt>
                <c:pt idx="65">
                  <c:v>2375.4</c:v>
                </c:pt>
                <c:pt idx="66">
                  <c:v>102.78222491454285</c:v>
                </c:pt>
                <c:pt idx="67">
                  <c:v>640.3</c:v>
                </c:pt>
                <c:pt idx="68">
                  <c:v>757.5</c:v>
                </c:pt>
                <c:pt idx="69">
                  <c:v>118.30392003748244</c:v>
                </c:pt>
              </c:numCache>
            </c:numRef>
          </c:val>
        </c:ser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138"/>
        <c:crosses val="autoZero"/>
        <c:auto val="1"/>
        <c:lblOffset val="100"/>
        <c:tickLblSkip val="3"/>
        <c:noMultiLvlLbl val="0"/>
      </c:catAx>
      <c:valAx>
        <c:axId val="419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5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1442.6999999999998</c:v>
                </c:pt>
                <c:pt idx="2">
                  <c:v>1097.7</c:v>
                </c:pt>
                <c:pt idx="3">
                  <c:v>76.08650447078395</c:v>
                </c:pt>
                <c:pt idx="4">
                  <c:v>254.29999999999998</c:v>
                </c:pt>
                <c:pt idx="5">
                  <c:v>488.50000000000006</c:v>
                </c:pt>
                <c:pt idx="6">
                  <c:v>192.09594966574915</c:v>
                </c:pt>
                <c:pt idx="7">
                  <c:v>206.39999999999998</c:v>
                </c:pt>
                <c:pt idx="8">
                  <c:v>152.8</c:v>
                </c:pt>
                <c:pt idx="9">
                  <c:v>74.03100775193799</c:v>
                </c:pt>
                <c:pt idx="10">
                  <c:v>74.8</c:v>
                </c:pt>
                <c:pt idx="11">
                  <c:v>27.2</c:v>
                </c:pt>
                <c:pt idx="12">
                  <c:v>36.36363636363637</c:v>
                </c:pt>
                <c:pt idx="14">
                  <c:v>0.2</c:v>
                </c:pt>
                <c:pt idx="16">
                  <c:v>8.4</c:v>
                </c:pt>
                <c:pt idx="17">
                  <c:v>9.8</c:v>
                </c:pt>
                <c:pt idx="18">
                  <c:v>116.66666666666667</c:v>
                </c:pt>
                <c:pt idx="19">
                  <c:v>119.5</c:v>
                </c:pt>
                <c:pt idx="20">
                  <c:v>112.3</c:v>
                </c:pt>
                <c:pt idx="21">
                  <c:v>93.97489539748953</c:v>
                </c:pt>
                <c:pt idx="22">
                  <c:v>3.5</c:v>
                </c:pt>
                <c:pt idx="23">
                  <c:v>3.3</c:v>
                </c:pt>
                <c:pt idx="24">
                  <c:v>94.28571428571428</c:v>
                </c:pt>
                <c:pt idx="25">
                  <c:v>47.9</c:v>
                </c:pt>
                <c:pt idx="26">
                  <c:v>335.70000000000005</c:v>
                </c:pt>
                <c:pt idx="27">
                  <c:v>0</c:v>
                </c:pt>
                <c:pt idx="28">
                  <c:v>44.5</c:v>
                </c:pt>
                <c:pt idx="29">
                  <c:v>329.1</c:v>
                </c:pt>
                <c:pt idx="30">
                  <c:v>739.5505617977528</c:v>
                </c:pt>
                <c:pt idx="31">
                  <c:v>3.4</c:v>
                </c:pt>
                <c:pt idx="32">
                  <c:v>1.6</c:v>
                </c:pt>
                <c:pt idx="33">
                  <c:v>47.05882352941177</c:v>
                </c:pt>
                <c:pt idx="38">
                  <c:v>4.9</c:v>
                </c:pt>
                <c:pt idx="40">
                  <c:v>1141.8</c:v>
                </c:pt>
                <c:pt idx="41">
                  <c:v>574.4</c:v>
                </c:pt>
                <c:pt idx="42">
                  <c:v>50.30653354352776</c:v>
                </c:pt>
                <c:pt idx="43">
                  <c:v>608.3</c:v>
                </c:pt>
                <c:pt idx="44">
                  <c:v>511.3</c:v>
                </c:pt>
                <c:pt idx="45">
                  <c:v>84.05392076278153</c:v>
                </c:pt>
                <c:pt idx="46">
                  <c:v>46.6</c:v>
                </c:pt>
                <c:pt idx="47">
                  <c:v>34.8</c:v>
                </c:pt>
                <c:pt idx="48">
                  <c:v>74.67811158798283</c:v>
                </c:pt>
                <c:pt idx="49">
                  <c:v>1162.6</c:v>
                </c:pt>
                <c:pt idx="50">
                  <c:v>1138.9</c:v>
                </c:pt>
                <c:pt idx="51">
                  <c:v>97.96146568037159</c:v>
                </c:pt>
                <c:pt idx="52">
                  <c:v>553</c:v>
                </c:pt>
                <c:pt idx="53">
                  <c:v>464</c:v>
                </c:pt>
                <c:pt idx="54">
                  <c:v>83.90596745027125</c:v>
                </c:pt>
                <c:pt idx="55">
                  <c:v>25.6</c:v>
                </c:pt>
                <c:pt idx="56">
                  <c:v>62</c:v>
                </c:pt>
                <c:pt idx="57">
                  <c:v>242.1875</c:v>
                </c:pt>
                <c:pt idx="58">
                  <c:v>196.5</c:v>
                </c:pt>
                <c:pt idx="59">
                  <c:v>195.4</c:v>
                </c:pt>
                <c:pt idx="60">
                  <c:v>99.44020356234097</c:v>
                </c:pt>
                <c:pt idx="61">
                  <c:v>367.7</c:v>
                </c:pt>
                <c:pt idx="62">
                  <c:v>391.7</c:v>
                </c:pt>
                <c:pt idx="63">
                  <c:v>106.52706010334512</c:v>
                </c:pt>
                <c:pt idx="64">
                  <c:v>267.8</c:v>
                </c:pt>
                <c:pt idx="65">
                  <c:v>241.3</c:v>
                </c:pt>
                <c:pt idx="66">
                  <c:v>90.10455563853623</c:v>
                </c:pt>
                <c:pt idx="67">
                  <c:v>60.3</c:v>
                </c:pt>
                <c:pt idx="68">
                  <c:v>99.3</c:v>
                </c:pt>
                <c:pt idx="69">
                  <c:v>164.67661691542287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792.0000000000001</c:v>
                </c:pt>
                <c:pt idx="2">
                  <c:v>665</c:v>
                </c:pt>
                <c:pt idx="3">
                  <c:v>83.96464646464645</c:v>
                </c:pt>
                <c:pt idx="4">
                  <c:v>186.20000000000002</c:v>
                </c:pt>
                <c:pt idx="5">
                  <c:v>142.1</c:v>
                </c:pt>
                <c:pt idx="6">
                  <c:v>76.3157894736842</c:v>
                </c:pt>
                <c:pt idx="7">
                  <c:v>167.3</c:v>
                </c:pt>
                <c:pt idx="8">
                  <c:v>131.2</c:v>
                </c:pt>
                <c:pt idx="9">
                  <c:v>78.42199641362821</c:v>
                </c:pt>
                <c:pt idx="10">
                  <c:v>100.4</c:v>
                </c:pt>
                <c:pt idx="11">
                  <c:v>79.9</c:v>
                </c:pt>
                <c:pt idx="12">
                  <c:v>79.5816733067729</c:v>
                </c:pt>
                <c:pt idx="16">
                  <c:v>13.6</c:v>
                </c:pt>
                <c:pt idx="17">
                  <c:v>13.5</c:v>
                </c:pt>
                <c:pt idx="18">
                  <c:v>99.26470588235294</c:v>
                </c:pt>
                <c:pt idx="19">
                  <c:v>46.9</c:v>
                </c:pt>
                <c:pt idx="20">
                  <c:v>28.3</c:v>
                </c:pt>
                <c:pt idx="21">
                  <c:v>60.3411513859275</c:v>
                </c:pt>
                <c:pt idx="22">
                  <c:v>6.6</c:v>
                </c:pt>
                <c:pt idx="23">
                  <c:v>9.5</c:v>
                </c:pt>
                <c:pt idx="24">
                  <c:v>143.93939393939394</c:v>
                </c:pt>
                <c:pt idx="25">
                  <c:v>18.900000000000002</c:v>
                </c:pt>
                <c:pt idx="26">
                  <c:v>10.9</c:v>
                </c:pt>
                <c:pt idx="27">
                  <c:v>57.671957671957664</c:v>
                </c:pt>
                <c:pt idx="28">
                  <c:v>17.8</c:v>
                </c:pt>
                <c:pt idx="29">
                  <c:v>6.2</c:v>
                </c:pt>
                <c:pt idx="30">
                  <c:v>34.831460674157306</c:v>
                </c:pt>
                <c:pt idx="32">
                  <c:v>0.5</c:v>
                </c:pt>
                <c:pt idx="37">
                  <c:v>1.1</c:v>
                </c:pt>
                <c:pt idx="40">
                  <c:v>568.6</c:v>
                </c:pt>
                <c:pt idx="41">
                  <c:v>489</c:v>
                </c:pt>
                <c:pt idx="42">
                  <c:v>86.00070348223707</c:v>
                </c:pt>
                <c:pt idx="43">
                  <c:v>522.8</c:v>
                </c:pt>
                <c:pt idx="44">
                  <c:v>449.6</c:v>
                </c:pt>
                <c:pt idx="45">
                  <c:v>85.99846977811784</c:v>
                </c:pt>
                <c:pt idx="46">
                  <c:v>37.2</c:v>
                </c:pt>
                <c:pt idx="47">
                  <c:v>33.9</c:v>
                </c:pt>
                <c:pt idx="48">
                  <c:v>91.1290322580645</c:v>
                </c:pt>
                <c:pt idx="49">
                  <c:v>778.6</c:v>
                </c:pt>
                <c:pt idx="50">
                  <c:v>721.4</c:v>
                </c:pt>
                <c:pt idx="51">
                  <c:v>92.65348060621628</c:v>
                </c:pt>
                <c:pt idx="52">
                  <c:v>457.7</c:v>
                </c:pt>
                <c:pt idx="53">
                  <c:v>468.6</c:v>
                </c:pt>
                <c:pt idx="54">
                  <c:v>102.38147258029278</c:v>
                </c:pt>
                <c:pt idx="58">
                  <c:v>202.6</c:v>
                </c:pt>
                <c:pt idx="59">
                  <c:v>105.2</c:v>
                </c:pt>
                <c:pt idx="60">
                  <c:v>51.924975320829226</c:v>
                </c:pt>
                <c:pt idx="61">
                  <c:v>99.4</c:v>
                </c:pt>
                <c:pt idx="62">
                  <c:v>122.8</c:v>
                </c:pt>
                <c:pt idx="63">
                  <c:v>123.54124748490945</c:v>
                </c:pt>
                <c:pt idx="64">
                  <c:v>83.9</c:v>
                </c:pt>
                <c:pt idx="65">
                  <c:v>88.8</c:v>
                </c:pt>
                <c:pt idx="66">
                  <c:v>105.84028605482716</c:v>
                </c:pt>
                <c:pt idx="67">
                  <c:v>9.3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2026</c:v>
                </c:pt>
                <c:pt idx="2">
                  <c:v>1659</c:v>
                </c:pt>
                <c:pt idx="3">
                  <c:v>81.88548864758144</c:v>
                </c:pt>
                <c:pt idx="4">
                  <c:v>149.20000000000002</c:v>
                </c:pt>
                <c:pt idx="5">
                  <c:v>174.8</c:v>
                </c:pt>
                <c:pt idx="6">
                  <c:v>117.15817694369971</c:v>
                </c:pt>
                <c:pt idx="7">
                  <c:v>130.20000000000002</c:v>
                </c:pt>
                <c:pt idx="8">
                  <c:v>116.2</c:v>
                </c:pt>
                <c:pt idx="9">
                  <c:v>89.24731182795698</c:v>
                </c:pt>
                <c:pt idx="10">
                  <c:v>64.9</c:v>
                </c:pt>
                <c:pt idx="11">
                  <c:v>45</c:v>
                </c:pt>
                <c:pt idx="12">
                  <c:v>69.33744221879815</c:v>
                </c:pt>
                <c:pt idx="16">
                  <c:v>26.1</c:v>
                </c:pt>
                <c:pt idx="17">
                  <c:v>25</c:v>
                </c:pt>
                <c:pt idx="18">
                  <c:v>95.78544061302682</c:v>
                </c:pt>
                <c:pt idx="19">
                  <c:v>34.5</c:v>
                </c:pt>
                <c:pt idx="20">
                  <c:v>35.8</c:v>
                </c:pt>
                <c:pt idx="21">
                  <c:v>103.76811594202897</c:v>
                </c:pt>
                <c:pt idx="22">
                  <c:v>4.3</c:v>
                </c:pt>
                <c:pt idx="23">
                  <c:v>10.4</c:v>
                </c:pt>
                <c:pt idx="24">
                  <c:v>0</c:v>
                </c:pt>
                <c:pt idx="25">
                  <c:v>19</c:v>
                </c:pt>
                <c:pt idx="26">
                  <c:v>58.6</c:v>
                </c:pt>
                <c:pt idx="27">
                  <c:v>0</c:v>
                </c:pt>
                <c:pt idx="28">
                  <c:v>15</c:v>
                </c:pt>
                <c:pt idx="29">
                  <c:v>31</c:v>
                </c:pt>
                <c:pt idx="30">
                  <c:v>206.66666666666669</c:v>
                </c:pt>
                <c:pt idx="31">
                  <c:v>2.5</c:v>
                </c:pt>
                <c:pt idx="32">
                  <c:v>4.6</c:v>
                </c:pt>
                <c:pt idx="33">
                  <c:v>184</c:v>
                </c:pt>
                <c:pt idx="37">
                  <c:v>1.5</c:v>
                </c:pt>
                <c:pt idx="38">
                  <c:v>21</c:v>
                </c:pt>
                <c:pt idx="39">
                  <c:v>0</c:v>
                </c:pt>
                <c:pt idx="40">
                  <c:v>1848.1</c:v>
                </c:pt>
                <c:pt idx="41">
                  <c:v>1326.9</c:v>
                </c:pt>
                <c:pt idx="42">
                  <c:v>71.79806287538554</c:v>
                </c:pt>
                <c:pt idx="43">
                  <c:v>901.2</c:v>
                </c:pt>
                <c:pt idx="44">
                  <c:v>811.8</c:v>
                </c:pt>
                <c:pt idx="45">
                  <c:v>90.07989347536616</c:v>
                </c:pt>
                <c:pt idx="46">
                  <c:v>28.7</c:v>
                </c:pt>
                <c:pt idx="47">
                  <c:v>157.3</c:v>
                </c:pt>
                <c:pt idx="48">
                  <c:v>0</c:v>
                </c:pt>
                <c:pt idx="49">
                  <c:v>1012</c:v>
                </c:pt>
                <c:pt idx="50">
                  <c:v>1514.4</c:v>
                </c:pt>
                <c:pt idx="51">
                  <c:v>149.64426877470356</c:v>
                </c:pt>
                <c:pt idx="52">
                  <c:v>448.2</c:v>
                </c:pt>
                <c:pt idx="53">
                  <c:v>347.5</c:v>
                </c:pt>
                <c:pt idx="54">
                  <c:v>77.53235162873717</c:v>
                </c:pt>
                <c:pt idx="56">
                  <c:v>36</c:v>
                </c:pt>
                <c:pt idx="58">
                  <c:v>122.1</c:v>
                </c:pt>
                <c:pt idx="59">
                  <c:v>243.5</c:v>
                </c:pt>
                <c:pt idx="60">
                  <c:v>199.42669942669943</c:v>
                </c:pt>
                <c:pt idx="61">
                  <c:v>422.7</c:v>
                </c:pt>
                <c:pt idx="62">
                  <c:v>841</c:v>
                </c:pt>
                <c:pt idx="63">
                  <c:v>198.95907262834163</c:v>
                </c:pt>
                <c:pt idx="64">
                  <c:v>248.7</c:v>
                </c:pt>
                <c:pt idx="65">
                  <c:v>242.6</c:v>
                </c:pt>
                <c:pt idx="66">
                  <c:v>97.54724567752312</c:v>
                </c:pt>
                <c:pt idx="67">
                  <c:v>35.4</c:v>
                </c:pt>
                <c:pt idx="68">
                  <c:v>52.6</c:v>
                </c:pt>
                <c:pt idx="69">
                  <c:v>148.58757062146896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1150.3</c:v>
                </c:pt>
                <c:pt idx="2">
                  <c:v>1012.9</c:v>
                </c:pt>
                <c:pt idx="3">
                  <c:v>88.05528992436756</c:v>
                </c:pt>
                <c:pt idx="4">
                  <c:v>265.9</c:v>
                </c:pt>
                <c:pt idx="5">
                  <c:v>212.4</c:v>
                </c:pt>
                <c:pt idx="6">
                  <c:v>79.87965400526514</c:v>
                </c:pt>
                <c:pt idx="7">
                  <c:v>244.1</c:v>
                </c:pt>
                <c:pt idx="8">
                  <c:v>179.4</c:v>
                </c:pt>
                <c:pt idx="9">
                  <c:v>73.49446947972143</c:v>
                </c:pt>
                <c:pt idx="10">
                  <c:v>151</c:v>
                </c:pt>
                <c:pt idx="11">
                  <c:v>123.4</c:v>
                </c:pt>
                <c:pt idx="12">
                  <c:v>81.72185430463577</c:v>
                </c:pt>
                <c:pt idx="13">
                  <c:v>0.1</c:v>
                </c:pt>
                <c:pt idx="14">
                  <c:v>0.5</c:v>
                </c:pt>
                <c:pt idx="15">
                  <c:v>0</c:v>
                </c:pt>
                <c:pt idx="16">
                  <c:v>17.5</c:v>
                </c:pt>
                <c:pt idx="17">
                  <c:v>14.4</c:v>
                </c:pt>
                <c:pt idx="18">
                  <c:v>82.28571428571428</c:v>
                </c:pt>
                <c:pt idx="19">
                  <c:v>41.6</c:v>
                </c:pt>
                <c:pt idx="20">
                  <c:v>30.5</c:v>
                </c:pt>
                <c:pt idx="21">
                  <c:v>73.3173076923077</c:v>
                </c:pt>
                <c:pt idx="22">
                  <c:v>32.6</c:v>
                </c:pt>
                <c:pt idx="23">
                  <c:v>10.6</c:v>
                </c:pt>
                <c:pt idx="24">
                  <c:v>32.51533742331288</c:v>
                </c:pt>
                <c:pt idx="25">
                  <c:v>21.8</c:v>
                </c:pt>
                <c:pt idx="26">
                  <c:v>33</c:v>
                </c:pt>
                <c:pt idx="27">
                  <c:v>151.37614678899084</c:v>
                </c:pt>
                <c:pt idx="28">
                  <c:v>18.5</c:v>
                </c:pt>
                <c:pt idx="29">
                  <c:v>27.3</c:v>
                </c:pt>
                <c:pt idx="30">
                  <c:v>147.56756756756758</c:v>
                </c:pt>
                <c:pt idx="31">
                  <c:v>2</c:v>
                </c:pt>
                <c:pt idx="32">
                  <c:v>3</c:v>
                </c:pt>
                <c:pt idx="33">
                  <c:v>150</c:v>
                </c:pt>
                <c:pt idx="37">
                  <c:v>1.3</c:v>
                </c:pt>
                <c:pt idx="38">
                  <c:v>2.7</c:v>
                </c:pt>
                <c:pt idx="39">
                  <c:v>207.6923076923077</c:v>
                </c:pt>
                <c:pt idx="40">
                  <c:v>868.9</c:v>
                </c:pt>
                <c:pt idx="41">
                  <c:v>764</c:v>
                </c:pt>
                <c:pt idx="42">
                  <c:v>87.92726435723328</c:v>
                </c:pt>
                <c:pt idx="43">
                  <c:v>688.7</c:v>
                </c:pt>
                <c:pt idx="44">
                  <c:v>591.4</c:v>
                </c:pt>
                <c:pt idx="45">
                  <c:v>85.87193262668795</c:v>
                </c:pt>
                <c:pt idx="46">
                  <c:v>15.5</c:v>
                </c:pt>
                <c:pt idx="47">
                  <c:v>36.5</c:v>
                </c:pt>
                <c:pt idx="48">
                  <c:v>235.48387096774195</c:v>
                </c:pt>
                <c:pt idx="49">
                  <c:v>1226.2</c:v>
                </c:pt>
                <c:pt idx="50">
                  <c:v>1113.9</c:v>
                </c:pt>
                <c:pt idx="51">
                  <c:v>90.8416245310716</c:v>
                </c:pt>
                <c:pt idx="52">
                  <c:v>664.3</c:v>
                </c:pt>
                <c:pt idx="53">
                  <c:v>418.3</c:v>
                </c:pt>
                <c:pt idx="54">
                  <c:v>62.968538311004075</c:v>
                </c:pt>
                <c:pt idx="55">
                  <c:v>11.8</c:v>
                </c:pt>
                <c:pt idx="58">
                  <c:v>214.5</c:v>
                </c:pt>
                <c:pt idx="59">
                  <c:v>135.8</c:v>
                </c:pt>
                <c:pt idx="60">
                  <c:v>63.31002331002331</c:v>
                </c:pt>
                <c:pt idx="61">
                  <c:v>313.7</c:v>
                </c:pt>
                <c:pt idx="62">
                  <c:v>344</c:v>
                </c:pt>
                <c:pt idx="63">
                  <c:v>109.65890978642014</c:v>
                </c:pt>
                <c:pt idx="64">
                  <c:v>265.2</c:v>
                </c:pt>
                <c:pt idx="65">
                  <c:v>274.9</c:v>
                </c:pt>
                <c:pt idx="66">
                  <c:v>103.657616892911</c:v>
                </c:pt>
                <c:pt idx="67">
                  <c:v>27.3</c:v>
                </c:pt>
                <c:pt idx="68">
                  <c:v>31.5</c:v>
                </c:pt>
                <c:pt idx="69">
                  <c:v>115.38461538461537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927.3000000000001</c:v>
                </c:pt>
                <c:pt idx="2">
                  <c:v>755.4</c:v>
                </c:pt>
                <c:pt idx="3">
                  <c:v>81.46230993206082</c:v>
                </c:pt>
                <c:pt idx="4">
                  <c:v>273</c:v>
                </c:pt>
                <c:pt idx="5">
                  <c:v>163</c:v>
                </c:pt>
                <c:pt idx="6">
                  <c:v>59.70695970695971</c:v>
                </c:pt>
                <c:pt idx="7">
                  <c:v>181.49999999999997</c:v>
                </c:pt>
                <c:pt idx="8">
                  <c:v>132</c:v>
                </c:pt>
                <c:pt idx="9">
                  <c:v>72.72727272727273</c:v>
                </c:pt>
                <c:pt idx="10">
                  <c:v>89.3</c:v>
                </c:pt>
                <c:pt idx="11">
                  <c:v>64</c:v>
                </c:pt>
                <c:pt idx="12">
                  <c:v>71.66853303471444</c:v>
                </c:pt>
                <c:pt idx="13">
                  <c:v>0.1</c:v>
                </c:pt>
                <c:pt idx="16">
                  <c:v>13.8</c:v>
                </c:pt>
                <c:pt idx="17">
                  <c:v>19.5</c:v>
                </c:pt>
                <c:pt idx="18">
                  <c:v>141.30434782608694</c:v>
                </c:pt>
                <c:pt idx="19">
                  <c:v>76.2</c:v>
                </c:pt>
                <c:pt idx="20">
                  <c:v>41.9</c:v>
                </c:pt>
                <c:pt idx="21">
                  <c:v>54.98687664041994</c:v>
                </c:pt>
                <c:pt idx="22">
                  <c:v>1.6</c:v>
                </c:pt>
                <c:pt idx="23">
                  <c:v>6.6</c:v>
                </c:pt>
                <c:pt idx="24">
                  <c:v>412.4999999999999</c:v>
                </c:pt>
                <c:pt idx="25">
                  <c:v>91.5</c:v>
                </c:pt>
                <c:pt idx="26">
                  <c:v>31</c:v>
                </c:pt>
                <c:pt idx="27">
                  <c:v>33.87978142076503</c:v>
                </c:pt>
                <c:pt idx="28">
                  <c:v>45.4</c:v>
                </c:pt>
                <c:pt idx="29">
                  <c:v>24.1</c:v>
                </c:pt>
                <c:pt idx="30">
                  <c:v>53.08370044052864</c:v>
                </c:pt>
                <c:pt idx="31">
                  <c:v>4.7</c:v>
                </c:pt>
                <c:pt idx="32">
                  <c:v>4.4</c:v>
                </c:pt>
                <c:pt idx="33">
                  <c:v>93.61702127659575</c:v>
                </c:pt>
                <c:pt idx="37">
                  <c:v>41.4</c:v>
                </c:pt>
                <c:pt idx="38">
                  <c:v>2.5</c:v>
                </c:pt>
                <c:pt idx="39">
                  <c:v>6.038647342995169</c:v>
                </c:pt>
                <c:pt idx="40">
                  <c:v>615.6</c:v>
                </c:pt>
                <c:pt idx="41">
                  <c:v>569</c:v>
                </c:pt>
                <c:pt idx="42">
                  <c:v>92.4301494476933</c:v>
                </c:pt>
                <c:pt idx="43">
                  <c:v>528.1</c:v>
                </c:pt>
                <c:pt idx="44">
                  <c:v>478.4</c:v>
                </c:pt>
                <c:pt idx="45">
                  <c:v>90.58890361673924</c:v>
                </c:pt>
                <c:pt idx="46">
                  <c:v>38.7</c:v>
                </c:pt>
                <c:pt idx="47">
                  <c:v>23.4</c:v>
                </c:pt>
                <c:pt idx="48">
                  <c:v>60.46511627906976</c:v>
                </c:pt>
                <c:pt idx="49">
                  <c:v>754.8</c:v>
                </c:pt>
                <c:pt idx="50">
                  <c:v>840.4</c:v>
                </c:pt>
                <c:pt idx="51">
                  <c:v>111.34075251722311</c:v>
                </c:pt>
                <c:pt idx="52">
                  <c:v>452.9</c:v>
                </c:pt>
                <c:pt idx="53">
                  <c:v>366.5</c:v>
                </c:pt>
                <c:pt idx="54">
                  <c:v>80.92294104658866</c:v>
                </c:pt>
                <c:pt idx="58">
                  <c:v>104.1</c:v>
                </c:pt>
                <c:pt idx="59">
                  <c:v>250.8</c:v>
                </c:pt>
                <c:pt idx="60">
                  <c:v>240.9221902017291</c:v>
                </c:pt>
                <c:pt idx="61">
                  <c:v>178.8</c:v>
                </c:pt>
                <c:pt idx="62">
                  <c:v>199</c:v>
                </c:pt>
                <c:pt idx="63">
                  <c:v>111.29753914988814</c:v>
                </c:pt>
                <c:pt idx="64">
                  <c:v>120.3</c:v>
                </c:pt>
                <c:pt idx="65">
                  <c:v>139.8</c:v>
                </c:pt>
                <c:pt idx="66">
                  <c:v>116.20947630922696</c:v>
                </c:pt>
                <c:pt idx="67">
                  <c:v>17.8</c:v>
                </c:pt>
                <c:pt idx="68">
                  <c:v>50.1</c:v>
                </c:pt>
                <c:pt idx="69">
                  <c:v>281.46067415730334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1777.7</c:v>
                </c:pt>
                <c:pt idx="2">
                  <c:v>600.4</c:v>
                </c:pt>
                <c:pt idx="3">
                  <c:v>33.7739776115205</c:v>
                </c:pt>
                <c:pt idx="4">
                  <c:v>282.9000000000001</c:v>
                </c:pt>
                <c:pt idx="5">
                  <c:v>-48.20000000000001</c:v>
                </c:pt>
                <c:pt idx="7">
                  <c:v>271.30000000000007</c:v>
                </c:pt>
                <c:pt idx="8">
                  <c:v>-56.10000000000001</c:v>
                </c:pt>
                <c:pt idx="10">
                  <c:v>64.2</c:v>
                </c:pt>
                <c:pt idx="11">
                  <c:v>38.1</c:v>
                </c:pt>
                <c:pt idx="12">
                  <c:v>59.345794392523366</c:v>
                </c:pt>
                <c:pt idx="14">
                  <c:v>2.1</c:v>
                </c:pt>
                <c:pt idx="16">
                  <c:v>4.9</c:v>
                </c:pt>
                <c:pt idx="17">
                  <c:v>8.6</c:v>
                </c:pt>
                <c:pt idx="18">
                  <c:v>175.51020408163262</c:v>
                </c:pt>
                <c:pt idx="19">
                  <c:v>195.8</c:v>
                </c:pt>
                <c:pt idx="20">
                  <c:v>-114.2</c:v>
                </c:pt>
                <c:pt idx="22">
                  <c:v>5.8</c:v>
                </c:pt>
                <c:pt idx="23">
                  <c:v>9.3</c:v>
                </c:pt>
                <c:pt idx="24">
                  <c:v>160.34482758620692</c:v>
                </c:pt>
                <c:pt idx="25">
                  <c:v>11.6</c:v>
                </c:pt>
                <c:pt idx="26">
                  <c:v>7.9</c:v>
                </c:pt>
                <c:pt idx="27">
                  <c:v>68.10344827586208</c:v>
                </c:pt>
                <c:pt idx="28">
                  <c:v>4.5</c:v>
                </c:pt>
                <c:pt idx="29">
                  <c:v>5.2</c:v>
                </c:pt>
                <c:pt idx="30">
                  <c:v>115.55555555555557</c:v>
                </c:pt>
                <c:pt idx="32">
                  <c:v>1</c:v>
                </c:pt>
                <c:pt idx="37">
                  <c:v>7.1</c:v>
                </c:pt>
                <c:pt idx="38">
                  <c:v>1.7</c:v>
                </c:pt>
                <c:pt idx="39">
                  <c:v>23.943661971830988</c:v>
                </c:pt>
                <c:pt idx="40">
                  <c:v>1475.3</c:v>
                </c:pt>
                <c:pt idx="41">
                  <c:v>600.6</c:v>
                </c:pt>
                <c:pt idx="42">
                  <c:v>40.710363993763984</c:v>
                </c:pt>
                <c:pt idx="43">
                  <c:v>588.4</c:v>
                </c:pt>
                <c:pt idx="44">
                  <c:v>502.9</c:v>
                </c:pt>
                <c:pt idx="45">
                  <c:v>85.46906866077498</c:v>
                </c:pt>
                <c:pt idx="46">
                  <c:v>19.5</c:v>
                </c:pt>
                <c:pt idx="47">
                  <c:v>48</c:v>
                </c:pt>
                <c:pt idx="48">
                  <c:v>246.15384615384616</c:v>
                </c:pt>
                <c:pt idx="49">
                  <c:v>806.9</c:v>
                </c:pt>
                <c:pt idx="50">
                  <c:v>1059.3</c:v>
                </c:pt>
                <c:pt idx="51">
                  <c:v>131.28020820423845</c:v>
                </c:pt>
                <c:pt idx="52">
                  <c:v>554</c:v>
                </c:pt>
                <c:pt idx="53">
                  <c:v>550.9</c:v>
                </c:pt>
                <c:pt idx="54">
                  <c:v>99.44043321299638</c:v>
                </c:pt>
                <c:pt idx="58">
                  <c:v>40.4</c:v>
                </c:pt>
                <c:pt idx="59">
                  <c:v>264.2</c:v>
                </c:pt>
                <c:pt idx="60">
                  <c:v>0</c:v>
                </c:pt>
                <c:pt idx="61">
                  <c:v>184.4</c:v>
                </c:pt>
                <c:pt idx="62">
                  <c:v>220.6</c:v>
                </c:pt>
                <c:pt idx="63">
                  <c:v>119.63123644251625</c:v>
                </c:pt>
                <c:pt idx="64">
                  <c:v>129.9</c:v>
                </c:pt>
                <c:pt idx="65">
                  <c:v>136.3</c:v>
                </c:pt>
                <c:pt idx="66">
                  <c:v>104.92686682063126</c:v>
                </c:pt>
                <c:pt idx="67">
                  <c:v>29.3</c:v>
                </c:pt>
                <c:pt idx="68">
                  <c:v>26.9</c:v>
                </c:pt>
                <c:pt idx="69">
                  <c:v>91.8088737201365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1368.8</c:v>
                </c:pt>
                <c:pt idx="2">
                  <c:v>1049.6000000000001</c:v>
                </c:pt>
                <c:pt idx="3">
                  <c:v>76.68030391583869</c:v>
                </c:pt>
                <c:pt idx="4">
                  <c:v>639.8</c:v>
                </c:pt>
                <c:pt idx="5">
                  <c:v>548.9000000000001</c:v>
                </c:pt>
                <c:pt idx="6">
                  <c:v>85.79243513598001</c:v>
                </c:pt>
                <c:pt idx="7">
                  <c:v>396.69999999999993</c:v>
                </c:pt>
                <c:pt idx="8">
                  <c:v>265.8</c:v>
                </c:pt>
                <c:pt idx="9">
                  <c:v>67.0027728762289</c:v>
                </c:pt>
                <c:pt idx="10">
                  <c:v>229.2</c:v>
                </c:pt>
                <c:pt idx="11">
                  <c:v>170.8</c:v>
                </c:pt>
                <c:pt idx="12">
                  <c:v>74.52006980802793</c:v>
                </c:pt>
                <c:pt idx="13">
                  <c:v>14.1</c:v>
                </c:pt>
                <c:pt idx="14">
                  <c:v>5.6</c:v>
                </c:pt>
                <c:pt idx="15">
                  <c:v>39.716312056737586</c:v>
                </c:pt>
                <c:pt idx="16">
                  <c:v>39.8</c:v>
                </c:pt>
                <c:pt idx="17">
                  <c:v>34.4</c:v>
                </c:pt>
                <c:pt idx="18">
                  <c:v>86.43216080402011</c:v>
                </c:pt>
                <c:pt idx="19">
                  <c:v>110.5</c:v>
                </c:pt>
                <c:pt idx="20">
                  <c:v>24.3</c:v>
                </c:pt>
                <c:pt idx="21">
                  <c:v>21.990950226244344</c:v>
                </c:pt>
                <c:pt idx="22">
                  <c:v>2.9</c:v>
                </c:pt>
                <c:pt idx="23">
                  <c:v>9</c:v>
                </c:pt>
                <c:pt idx="24">
                  <c:v>0</c:v>
                </c:pt>
                <c:pt idx="25">
                  <c:v>243.1</c:v>
                </c:pt>
                <c:pt idx="26">
                  <c:v>283.1</c:v>
                </c:pt>
                <c:pt idx="27">
                  <c:v>116.45413410119293</c:v>
                </c:pt>
                <c:pt idx="28">
                  <c:v>233.6</c:v>
                </c:pt>
                <c:pt idx="29">
                  <c:v>259.4</c:v>
                </c:pt>
                <c:pt idx="30">
                  <c:v>111.0445205479452</c:v>
                </c:pt>
                <c:pt idx="31">
                  <c:v>9.5</c:v>
                </c:pt>
                <c:pt idx="32">
                  <c:v>10.6</c:v>
                </c:pt>
                <c:pt idx="33">
                  <c:v>111.57894736842104</c:v>
                </c:pt>
                <c:pt idx="38">
                  <c:v>13.1</c:v>
                </c:pt>
                <c:pt idx="40">
                  <c:v>701.8</c:v>
                </c:pt>
                <c:pt idx="41">
                  <c:v>453.2</c:v>
                </c:pt>
                <c:pt idx="42">
                  <c:v>64.57680250783699</c:v>
                </c:pt>
                <c:pt idx="43">
                  <c:v>485.3</c:v>
                </c:pt>
                <c:pt idx="44">
                  <c:v>348.2</c:v>
                </c:pt>
                <c:pt idx="45">
                  <c:v>71.74943334020193</c:v>
                </c:pt>
                <c:pt idx="46">
                  <c:v>27.2</c:v>
                </c:pt>
                <c:pt idx="47">
                  <c:v>47.5</c:v>
                </c:pt>
                <c:pt idx="48">
                  <c:v>174.63235294117646</c:v>
                </c:pt>
                <c:pt idx="49">
                  <c:v>1332.8</c:v>
                </c:pt>
                <c:pt idx="50">
                  <c:v>1260.7</c:v>
                </c:pt>
                <c:pt idx="51">
                  <c:v>94.59033613445379</c:v>
                </c:pt>
                <c:pt idx="52">
                  <c:v>726.6</c:v>
                </c:pt>
                <c:pt idx="53">
                  <c:v>498</c:v>
                </c:pt>
                <c:pt idx="54">
                  <c:v>68.5383980181668</c:v>
                </c:pt>
                <c:pt idx="55">
                  <c:v>5.1</c:v>
                </c:pt>
                <c:pt idx="56">
                  <c:v>4.2</c:v>
                </c:pt>
                <c:pt idx="57">
                  <c:v>82.3529411764706</c:v>
                </c:pt>
                <c:pt idx="58">
                  <c:v>123.4</c:v>
                </c:pt>
                <c:pt idx="59">
                  <c:v>291.2</c:v>
                </c:pt>
                <c:pt idx="60">
                  <c:v>235.98055105348456</c:v>
                </c:pt>
                <c:pt idx="61">
                  <c:v>387.1</c:v>
                </c:pt>
                <c:pt idx="62">
                  <c:v>419</c:v>
                </c:pt>
                <c:pt idx="63">
                  <c:v>108.24076466029449</c:v>
                </c:pt>
                <c:pt idx="64">
                  <c:v>283.2</c:v>
                </c:pt>
                <c:pt idx="65">
                  <c:v>291.2</c:v>
                </c:pt>
                <c:pt idx="66">
                  <c:v>102.82485875706216</c:v>
                </c:pt>
                <c:pt idx="67">
                  <c:v>59.5</c:v>
                </c:pt>
                <c:pt idx="68">
                  <c:v>76.7</c:v>
                </c:pt>
                <c:pt idx="69">
                  <c:v>128.9075630252101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1124.6999999999998</c:v>
                </c:pt>
                <c:pt idx="2">
                  <c:v>2883.4</c:v>
                </c:pt>
                <c:pt idx="3">
                  <c:v>0</c:v>
                </c:pt>
                <c:pt idx="4">
                  <c:v>126.2</c:v>
                </c:pt>
                <c:pt idx="5">
                  <c:v>385.2</c:v>
                </c:pt>
                <c:pt idx="6">
                  <c:v>0</c:v>
                </c:pt>
                <c:pt idx="7">
                  <c:v>95.3</c:v>
                </c:pt>
                <c:pt idx="8">
                  <c:v>103.3</c:v>
                </c:pt>
                <c:pt idx="9">
                  <c:v>108.39454354669465</c:v>
                </c:pt>
                <c:pt idx="10">
                  <c:v>44.8</c:v>
                </c:pt>
                <c:pt idx="11">
                  <c:v>32.7</c:v>
                </c:pt>
                <c:pt idx="12">
                  <c:v>72.99107142857144</c:v>
                </c:pt>
                <c:pt idx="16">
                  <c:v>16.8</c:v>
                </c:pt>
                <c:pt idx="17">
                  <c:v>17.2</c:v>
                </c:pt>
                <c:pt idx="18">
                  <c:v>102.38095238095238</c:v>
                </c:pt>
                <c:pt idx="19">
                  <c:v>-0.7</c:v>
                </c:pt>
                <c:pt idx="20">
                  <c:v>41.8</c:v>
                </c:pt>
                <c:pt idx="22">
                  <c:v>33.7</c:v>
                </c:pt>
                <c:pt idx="23">
                  <c:v>11.6</c:v>
                </c:pt>
                <c:pt idx="24">
                  <c:v>34.4213649851632</c:v>
                </c:pt>
                <c:pt idx="25">
                  <c:v>30.900000000000002</c:v>
                </c:pt>
                <c:pt idx="26">
                  <c:v>281.9</c:v>
                </c:pt>
                <c:pt idx="27">
                  <c:v>0</c:v>
                </c:pt>
                <c:pt idx="28">
                  <c:v>15.9</c:v>
                </c:pt>
                <c:pt idx="29">
                  <c:v>25.2</c:v>
                </c:pt>
                <c:pt idx="30">
                  <c:v>158.49056603773585</c:v>
                </c:pt>
                <c:pt idx="31">
                  <c:v>13.8</c:v>
                </c:pt>
                <c:pt idx="32">
                  <c:v>18.1</c:v>
                </c:pt>
                <c:pt idx="33">
                  <c:v>131.15942028985506</c:v>
                </c:pt>
                <c:pt idx="34">
                  <c:v>1.2</c:v>
                </c:pt>
                <c:pt idx="35">
                  <c:v>1.2</c:v>
                </c:pt>
                <c:pt idx="36">
                  <c:v>100</c:v>
                </c:pt>
                <c:pt idx="38">
                  <c:v>64.7</c:v>
                </c:pt>
                <c:pt idx="40">
                  <c:v>936.9</c:v>
                </c:pt>
                <c:pt idx="41">
                  <c:v>1644.1</c:v>
                </c:pt>
                <c:pt idx="42">
                  <c:v>175.4829757711602</c:v>
                </c:pt>
                <c:pt idx="43">
                  <c:v>720.2</c:v>
                </c:pt>
                <c:pt idx="44">
                  <c:v>642.3</c:v>
                </c:pt>
                <c:pt idx="45">
                  <c:v>89.18356012218827</c:v>
                </c:pt>
                <c:pt idx="46">
                  <c:v>61.6</c:v>
                </c:pt>
                <c:pt idx="47">
                  <c:v>854.1</c:v>
                </c:pt>
                <c:pt idx="48">
                  <c:v>0</c:v>
                </c:pt>
                <c:pt idx="49">
                  <c:v>1132.5</c:v>
                </c:pt>
                <c:pt idx="50">
                  <c:v>2740</c:v>
                </c:pt>
                <c:pt idx="51">
                  <c:v>241.94260485651213</c:v>
                </c:pt>
                <c:pt idx="52">
                  <c:v>579.3</c:v>
                </c:pt>
                <c:pt idx="53">
                  <c:v>455.3</c:v>
                </c:pt>
                <c:pt idx="54">
                  <c:v>78.59485586052133</c:v>
                </c:pt>
                <c:pt idx="56">
                  <c:v>18</c:v>
                </c:pt>
                <c:pt idx="58">
                  <c:v>74.9</c:v>
                </c:pt>
                <c:pt idx="59">
                  <c:v>133</c:v>
                </c:pt>
                <c:pt idx="60">
                  <c:v>177.57009345794393</c:v>
                </c:pt>
                <c:pt idx="61">
                  <c:v>458.4</c:v>
                </c:pt>
                <c:pt idx="62">
                  <c:v>348.9</c:v>
                </c:pt>
                <c:pt idx="63">
                  <c:v>76.11256544502618</c:v>
                </c:pt>
                <c:pt idx="64">
                  <c:v>298.5</c:v>
                </c:pt>
                <c:pt idx="65">
                  <c:v>236.4</c:v>
                </c:pt>
                <c:pt idx="66">
                  <c:v>79.19597989949749</c:v>
                </c:pt>
                <c:pt idx="67">
                  <c:v>92</c:v>
                </c:pt>
                <c:pt idx="68">
                  <c:v>89.3</c:v>
                </c:pt>
                <c:pt idx="69">
                  <c:v>97.06521739130434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1193.8999999999999</c:v>
                </c:pt>
                <c:pt idx="2">
                  <c:v>1475.6999999999998</c:v>
                </c:pt>
                <c:pt idx="3">
                  <c:v>123.6033168607086</c:v>
                </c:pt>
                <c:pt idx="4">
                  <c:v>315.8</c:v>
                </c:pt>
                <c:pt idx="5">
                  <c:v>280.90000000000003</c:v>
                </c:pt>
                <c:pt idx="6">
                  <c:v>88.94870170994301</c:v>
                </c:pt>
                <c:pt idx="7">
                  <c:v>211.8</c:v>
                </c:pt>
                <c:pt idx="8">
                  <c:v>155.20000000000002</c:v>
                </c:pt>
                <c:pt idx="9">
                  <c:v>73.2766761095373</c:v>
                </c:pt>
                <c:pt idx="10">
                  <c:v>115.3</c:v>
                </c:pt>
                <c:pt idx="11">
                  <c:v>65.3</c:v>
                </c:pt>
                <c:pt idx="12">
                  <c:v>56.63486556808326</c:v>
                </c:pt>
                <c:pt idx="13">
                  <c:v>-5.4</c:v>
                </c:pt>
                <c:pt idx="14">
                  <c:v>6.3</c:v>
                </c:pt>
                <c:pt idx="16">
                  <c:v>24.8</c:v>
                </c:pt>
                <c:pt idx="17">
                  <c:v>17.7</c:v>
                </c:pt>
                <c:pt idx="18">
                  <c:v>71.37096774193547</c:v>
                </c:pt>
                <c:pt idx="19">
                  <c:v>70.8</c:v>
                </c:pt>
                <c:pt idx="20">
                  <c:v>57.1</c:v>
                </c:pt>
                <c:pt idx="21">
                  <c:v>80.64971751412429</c:v>
                </c:pt>
                <c:pt idx="22">
                  <c:v>6.3</c:v>
                </c:pt>
                <c:pt idx="23">
                  <c:v>8.8</c:v>
                </c:pt>
                <c:pt idx="24">
                  <c:v>139.6825396825397</c:v>
                </c:pt>
                <c:pt idx="25">
                  <c:v>104</c:v>
                </c:pt>
                <c:pt idx="26">
                  <c:v>125.7</c:v>
                </c:pt>
                <c:pt idx="27">
                  <c:v>120.86538461538461</c:v>
                </c:pt>
                <c:pt idx="28">
                  <c:v>58.7</c:v>
                </c:pt>
                <c:pt idx="29">
                  <c:v>63.9</c:v>
                </c:pt>
                <c:pt idx="30">
                  <c:v>108.85860306643951</c:v>
                </c:pt>
                <c:pt idx="31">
                  <c:v>1.4</c:v>
                </c:pt>
                <c:pt idx="32">
                  <c:v>4</c:v>
                </c:pt>
                <c:pt idx="33">
                  <c:v>285.7142857142857</c:v>
                </c:pt>
                <c:pt idx="37">
                  <c:v>1.1</c:v>
                </c:pt>
                <c:pt idx="38">
                  <c:v>55.5</c:v>
                </c:pt>
                <c:pt idx="39">
                  <c:v>0</c:v>
                </c:pt>
                <c:pt idx="40">
                  <c:v>844.3</c:v>
                </c:pt>
                <c:pt idx="41">
                  <c:v>929.4</c:v>
                </c:pt>
                <c:pt idx="42">
                  <c:v>110.07935567926093</c:v>
                </c:pt>
                <c:pt idx="43">
                  <c:v>731.7</c:v>
                </c:pt>
                <c:pt idx="44">
                  <c:v>653.1</c:v>
                </c:pt>
                <c:pt idx="45">
                  <c:v>89.25789257892579</c:v>
                </c:pt>
                <c:pt idx="46">
                  <c:v>33.8</c:v>
                </c:pt>
                <c:pt idx="47">
                  <c:v>265.4</c:v>
                </c:pt>
                <c:pt idx="48">
                  <c:v>0</c:v>
                </c:pt>
                <c:pt idx="49">
                  <c:v>1180.3</c:v>
                </c:pt>
                <c:pt idx="50">
                  <c:v>1515.9</c:v>
                </c:pt>
                <c:pt idx="51">
                  <c:v>128.4334491231043</c:v>
                </c:pt>
                <c:pt idx="52">
                  <c:v>631.3</c:v>
                </c:pt>
                <c:pt idx="53">
                  <c:v>527.5</c:v>
                </c:pt>
                <c:pt idx="54">
                  <c:v>83.55773800095042</c:v>
                </c:pt>
                <c:pt idx="55">
                  <c:v>6.4</c:v>
                </c:pt>
                <c:pt idx="58">
                  <c:v>167.7</c:v>
                </c:pt>
                <c:pt idx="59">
                  <c:v>168.2</c:v>
                </c:pt>
                <c:pt idx="60">
                  <c:v>100.29815146094217</c:v>
                </c:pt>
                <c:pt idx="61">
                  <c:v>349.9</c:v>
                </c:pt>
                <c:pt idx="62">
                  <c:v>489.8</c:v>
                </c:pt>
                <c:pt idx="63">
                  <c:v>139.98285224349814</c:v>
                </c:pt>
                <c:pt idx="64">
                  <c:v>228.9</c:v>
                </c:pt>
                <c:pt idx="65">
                  <c:v>304.8</c:v>
                </c:pt>
                <c:pt idx="66">
                  <c:v>133.15858453473132</c:v>
                </c:pt>
                <c:pt idx="67">
                  <c:v>100.7</c:v>
                </c:pt>
                <c:pt idx="68">
                  <c:v>122.5</c:v>
                </c:pt>
                <c:pt idx="69">
                  <c:v>121.64846077457796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1555.9</c:v>
                </c:pt>
                <c:pt idx="2">
                  <c:v>3172.2000000000003</c:v>
                </c:pt>
                <c:pt idx="3">
                  <c:v>0</c:v>
                </c:pt>
                <c:pt idx="4">
                  <c:v>492</c:v>
                </c:pt>
                <c:pt idx="5">
                  <c:v>1661.8000000000002</c:v>
                </c:pt>
                <c:pt idx="6">
                  <c:v>0</c:v>
                </c:pt>
                <c:pt idx="7">
                  <c:v>400.6</c:v>
                </c:pt>
                <c:pt idx="8">
                  <c:v>544.9999999999999</c:v>
                </c:pt>
                <c:pt idx="9">
                  <c:v>136.04593110334494</c:v>
                </c:pt>
                <c:pt idx="10">
                  <c:v>210.4</c:v>
                </c:pt>
                <c:pt idx="11">
                  <c:v>387.9</c:v>
                </c:pt>
                <c:pt idx="12">
                  <c:v>184.36311787072242</c:v>
                </c:pt>
                <c:pt idx="13">
                  <c:v>66.9</c:v>
                </c:pt>
                <c:pt idx="14">
                  <c:v>2.9</c:v>
                </c:pt>
                <c:pt idx="15">
                  <c:v>4.334828101644245</c:v>
                </c:pt>
                <c:pt idx="16">
                  <c:v>34.1</c:v>
                </c:pt>
                <c:pt idx="17">
                  <c:v>38.9</c:v>
                </c:pt>
                <c:pt idx="18">
                  <c:v>114.07624633431084</c:v>
                </c:pt>
                <c:pt idx="19">
                  <c:v>85.1</c:v>
                </c:pt>
                <c:pt idx="20">
                  <c:v>76.4</c:v>
                </c:pt>
                <c:pt idx="21">
                  <c:v>89.77673325499413</c:v>
                </c:pt>
                <c:pt idx="22">
                  <c:v>4.5</c:v>
                </c:pt>
                <c:pt idx="23">
                  <c:v>6.8</c:v>
                </c:pt>
                <c:pt idx="24">
                  <c:v>151.11111111111111</c:v>
                </c:pt>
                <c:pt idx="25">
                  <c:v>91.4</c:v>
                </c:pt>
                <c:pt idx="26">
                  <c:v>1116.8000000000002</c:v>
                </c:pt>
                <c:pt idx="27">
                  <c:v>0</c:v>
                </c:pt>
                <c:pt idx="28">
                  <c:v>86.6</c:v>
                </c:pt>
                <c:pt idx="29">
                  <c:v>566.1</c:v>
                </c:pt>
                <c:pt idx="30">
                  <c:v>653.6951501154734</c:v>
                </c:pt>
                <c:pt idx="31">
                  <c:v>3.9</c:v>
                </c:pt>
                <c:pt idx="32">
                  <c:v>2</c:v>
                </c:pt>
                <c:pt idx="33">
                  <c:v>51.28205128205129</c:v>
                </c:pt>
                <c:pt idx="37">
                  <c:v>0.9</c:v>
                </c:pt>
                <c:pt idx="38">
                  <c:v>548.7</c:v>
                </c:pt>
                <c:pt idx="39">
                  <c:v>0</c:v>
                </c:pt>
                <c:pt idx="40">
                  <c:v>955.7</c:v>
                </c:pt>
                <c:pt idx="41">
                  <c:v>1382.5</c:v>
                </c:pt>
                <c:pt idx="42">
                  <c:v>144.6583655958983</c:v>
                </c:pt>
                <c:pt idx="43">
                  <c:v>304.4</c:v>
                </c:pt>
                <c:pt idx="44">
                  <c:v>344.8</c:v>
                </c:pt>
                <c:pt idx="45">
                  <c:v>113.27201051248359</c:v>
                </c:pt>
                <c:pt idx="46">
                  <c:v>108.2</c:v>
                </c:pt>
                <c:pt idx="47">
                  <c:v>127.9</c:v>
                </c:pt>
                <c:pt idx="48">
                  <c:v>118.20702402957485</c:v>
                </c:pt>
                <c:pt idx="49">
                  <c:v>1274.4</c:v>
                </c:pt>
                <c:pt idx="50">
                  <c:v>2058.9</c:v>
                </c:pt>
                <c:pt idx="51">
                  <c:v>161.5583804143126</c:v>
                </c:pt>
                <c:pt idx="52">
                  <c:v>508.7</c:v>
                </c:pt>
                <c:pt idx="53">
                  <c:v>437.5</c:v>
                </c:pt>
                <c:pt idx="54">
                  <c:v>86.00353843129545</c:v>
                </c:pt>
                <c:pt idx="55">
                  <c:v>62</c:v>
                </c:pt>
                <c:pt idx="58">
                  <c:v>211.3</c:v>
                </c:pt>
                <c:pt idx="59">
                  <c:v>755.9</c:v>
                </c:pt>
                <c:pt idx="60">
                  <c:v>0</c:v>
                </c:pt>
                <c:pt idx="61">
                  <c:v>275</c:v>
                </c:pt>
                <c:pt idx="62">
                  <c:v>840.8</c:v>
                </c:pt>
                <c:pt idx="63">
                  <c:v>0</c:v>
                </c:pt>
                <c:pt idx="64">
                  <c:v>177.7</c:v>
                </c:pt>
                <c:pt idx="65">
                  <c:v>217.6</c:v>
                </c:pt>
                <c:pt idx="66">
                  <c:v>122.45357343837931</c:v>
                </c:pt>
                <c:pt idx="67">
                  <c:v>17</c:v>
                </c:pt>
                <c:pt idx="68">
                  <c:v>19.1</c:v>
                </c:pt>
                <c:pt idx="69">
                  <c:v>112.3529411764706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1645.8</c:v>
                </c:pt>
                <c:pt idx="2">
                  <c:v>1145.4</c:v>
                </c:pt>
                <c:pt idx="3">
                  <c:v>69.59533357637623</c:v>
                </c:pt>
                <c:pt idx="4">
                  <c:v>336.1</c:v>
                </c:pt>
                <c:pt idx="5">
                  <c:v>197.60000000000002</c:v>
                </c:pt>
                <c:pt idx="6">
                  <c:v>58.792026182683735</c:v>
                </c:pt>
                <c:pt idx="7">
                  <c:v>305.5</c:v>
                </c:pt>
                <c:pt idx="8">
                  <c:v>125.30000000000001</c:v>
                </c:pt>
                <c:pt idx="9">
                  <c:v>41.01472995090017</c:v>
                </c:pt>
                <c:pt idx="10">
                  <c:v>96.2</c:v>
                </c:pt>
                <c:pt idx="11">
                  <c:v>47.1</c:v>
                </c:pt>
                <c:pt idx="12">
                  <c:v>48.96049896049896</c:v>
                </c:pt>
                <c:pt idx="13">
                  <c:v>32</c:v>
                </c:pt>
                <c:pt idx="16">
                  <c:v>24.6</c:v>
                </c:pt>
                <c:pt idx="17">
                  <c:v>22.6</c:v>
                </c:pt>
                <c:pt idx="18">
                  <c:v>91.869918699187</c:v>
                </c:pt>
                <c:pt idx="19">
                  <c:v>144.2</c:v>
                </c:pt>
                <c:pt idx="20">
                  <c:v>67.3</c:v>
                </c:pt>
                <c:pt idx="21">
                  <c:v>46.67128987517337</c:v>
                </c:pt>
                <c:pt idx="22">
                  <c:v>6.9</c:v>
                </c:pt>
                <c:pt idx="23">
                  <c:v>9.4</c:v>
                </c:pt>
                <c:pt idx="24">
                  <c:v>136.23188405797103</c:v>
                </c:pt>
                <c:pt idx="25">
                  <c:v>30.599999999999998</c:v>
                </c:pt>
                <c:pt idx="26">
                  <c:v>72.30000000000001</c:v>
                </c:pt>
                <c:pt idx="27">
                  <c:v>236.2745098039216</c:v>
                </c:pt>
                <c:pt idx="28">
                  <c:v>26.4</c:v>
                </c:pt>
                <c:pt idx="29">
                  <c:v>40.6</c:v>
                </c:pt>
                <c:pt idx="30">
                  <c:v>153.7878787878788</c:v>
                </c:pt>
                <c:pt idx="31">
                  <c:v>4.2</c:v>
                </c:pt>
                <c:pt idx="32">
                  <c:v>26.8</c:v>
                </c:pt>
                <c:pt idx="33">
                  <c:v>638.0952380952381</c:v>
                </c:pt>
                <c:pt idx="38">
                  <c:v>4.9</c:v>
                </c:pt>
                <c:pt idx="40">
                  <c:v>1224.5</c:v>
                </c:pt>
                <c:pt idx="41">
                  <c:v>786.7</c:v>
                </c:pt>
                <c:pt idx="42">
                  <c:v>64.24663127807268</c:v>
                </c:pt>
                <c:pt idx="43">
                  <c:v>796.2</c:v>
                </c:pt>
                <c:pt idx="44">
                  <c:v>685.3</c:v>
                </c:pt>
                <c:pt idx="45">
                  <c:v>86.07133885958301</c:v>
                </c:pt>
                <c:pt idx="46">
                  <c:v>85.2</c:v>
                </c:pt>
                <c:pt idx="47">
                  <c:v>161.1</c:v>
                </c:pt>
                <c:pt idx="48">
                  <c:v>189.0845070422535</c:v>
                </c:pt>
                <c:pt idx="49">
                  <c:v>1578</c:v>
                </c:pt>
                <c:pt idx="50">
                  <c:v>1230.1</c:v>
                </c:pt>
                <c:pt idx="51">
                  <c:v>77.9531051964512</c:v>
                </c:pt>
                <c:pt idx="52">
                  <c:v>737.6</c:v>
                </c:pt>
                <c:pt idx="53">
                  <c:v>487.9</c:v>
                </c:pt>
                <c:pt idx="54">
                  <c:v>66.14696312364424</c:v>
                </c:pt>
                <c:pt idx="56">
                  <c:v>48.5</c:v>
                </c:pt>
                <c:pt idx="58">
                  <c:v>320.8</c:v>
                </c:pt>
                <c:pt idx="59">
                  <c:v>220.2</c:v>
                </c:pt>
                <c:pt idx="60">
                  <c:v>68.64089775561096</c:v>
                </c:pt>
                <c:pt idx="61">
                  <c:v>499.5</c:v>
                </c:pt>
                <c:pt idx="62">
                  <c:v>424.9</c:v>
                </c:pt>
                <c:pt idx="63">
                  <c:v>85.06506506506506</c:v>
                </c:pt>
                <c:pt idx="64">
                  <c:v>207</c:v>
                </c:pt>
                <c:pt idx="65">
                  <c:v>201.7</c:v>
                </c:pt>
                <c:pt idx="66">
                  <c:v>97.43961352657004</c:v>
                </c:pt>
                <c:pt idx="67">
                  <c:v>191.7</c:v>
                </c:pt>
                <c:pt idx="68">
                  <c:v>189.5</c:v>
                </c:pt>
                <c:pt idx="69">
                  <c:v>98.85237350026082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01.10.2009г.</c:v>
                  </c:pt>
                  <c:pt idx="1">
                    <c:v>Фактически поступило на 01.10.2010г.</c:v>
                  </c:pt>
                  <c:pt idx="2">
                    <c:v>Процент исполнения</c:v>
                  </c:pt>
                  <c:pt idx="3">
                    <c:v>Фактически поступило на 01.10.2009г.</c:v>
                  </c:pt>
                  <c:pt idx="4">
                    <c:v>Фактически поступило на 01.10.2010г.</c:v>
                  </c:pt>
                  <c:pt idx="5">
                    <c:v>Процент исполнения</c:v>
                  </c:pt>
                  <c:pt idx="6">
                    <c:v>Фактически поступило на 01.10.2009г.</c:v>
                  </c:pt>
                  <c:pt idx="7">
                    <c:v>Фактически поступило на 01.10.2010г.</c:v>
                  </c:pt>
                  <c:pt idx="8">
                    <c:v>Процент исполнения</c:v>
                  </c:pt>
                  <c:pt idx="9">
                    <c:v>Фактически поступило на 01.10.2009г.</c:v>
                  </c:pt>
                  <c:pt idx="10">
                    <c:v>Фактически поступило на 01.10.2010г.</c:v>
                  </c:pt>
                  <c:pt idx="11">
                    <c:v>Процент исполнения</c:v>
                  </c:pt>
                  <c:pt idx="12">
                    <c:v>Фактически поступило на 01.10.2009г.</c:v>
                  </c:pt>
                  <c:pt idx="13">
                    <c:v>Фактически поступило на 01.10.2010г.</c:v>
                  </c:pt>
                  <c:pt idx="14">
                    <c:v>Процент исполнения</c:v>
                  </c:pt>
                  <c:pt idx="15">
                    <c:v>Фактически поступило на 01.10.2009г.</c:v>
                  </c:pt>
                  <c:pt idx="16">
                    <c:v>Фактически поступило на 01.10.2010г.</c:v>
                  </c:pt>
                  <c:pt idx="17">
                    <c:v>Процент исполнения</c:v>
                  </c:pt>
                  <c:pt idx="18">
                    <c:v>Фактически поступило на 01.10.2009г.</c:v>
                  </c:pt>
                  <c:pt idx="19">
                    <c:v>Фактически поступило на 01.10.2010г.</c:v>
                  </c:pt>
                  <c:pt idx="20">
                    <c:v>Процент исполнения</c:v>
                  </c:pt>
                  <c:pt idx="21">
                    <c:v>Фактически поступило на 01.10.2009г.</c:v>
                  </c:pt>
                  <c:pt idx="22">
                    <c:v>Фактически поступило на 01.10.2010г.</c:v>
                  </c:pt>
                  <c:pt idx="23">
                    <c:v>Процент исполнения</c:v>
                  </c:pt>
                  <c:pt idx="24">
                    <c:v>Фактически поступило на 01.10.2009г.</c:v>
                  </c:pt>
                  <c:pt idx="25">
                    <c:v>Фактически поступило на 01.10.2010г.</c:v>
                  </c:pt>
                  <c:pt idx="26">
                    <c:v>Процент исполнения</c:v>
                  </c:pt>
                  <c:pt idx="27">
                    <c:v>Фактически поступило на 01.10.2009г.</c:v>
                  </c:pt>
                  <c:pt idx="28">
                    <c:v>Фактически поступило на 01.10.2010г.</c:v>
                  </c:pt>
                  <c:pt idx="29">
                    <c:v>Процент исполнения</c:v>
                  </c:pt>
                  <c:pt idx="30">
                    <c:v>Фактически поступило на 01.10.2009г.</c:v>
                  </c:pt>
                  <c:pt idx="31">
                    <c:v>Фактически поступило на 01.10.2010г.</c:v>
                  </c:pt>
                  <c:pt idx="32">
                    <c:v>Процент исполнения</c:v>
                  </c:pt>
                  <c:pt idx="33">
                    <c:v>Фактически поступило на 01.10.2009г.</c:v>
                  </c:pt>
                  <c:pt idx="34">
                    <c:v>Фактически поступило на 01.10.2010г.</c:v>
                  </c:pt>
                  <c:pt idx="35">
                    <c:v>Процент исполнения</c:v>
                  </c:pt>
                  <c:pt idx="36">
                    <c:v>Фактически поступило на 01.10.2009г.</c:v>
                  </c:pt>
                  <c:pt idx="37">
                    <c:v>Фактически поступило на 01.10.2010г.</c:v>
                  </c:pt>
                  <c:pt idx="38">
                    <c:v>Процент исполнения</c:v>
                  </c:pt>
                  <c:pt idx="39">
                    <c:v>Фактически поступило на 01.10.2009г.</c:v>
                  </c:pt>
                  <c:pt idx="40">
                    <c:v>Фактически поступило на 01.10.2010г.</c:v>
                  </c:pt>
                  <c:pt idx="41">
                    <c:v>Процент исполнения</c:v>
                  </c:pt>
                  <c:pt idx="42">
                    <c:v>Фактически поступило на 01.10.2009г.</c:v>
                  </c:pt>
                  <c:pt idx="43">
                    <c:v>Фактически поступило на 01.10.2010г.</c:v>
                  </c:pt>
                  <c:pt idx="44">
                    <c:v>Процент исполнения</c:v>
                  </c:pt>
                  <c:pt idx="45">
                    <c:v>Фактически поступило на 01.10.2009г.</c:v>
                  </c:pt>
                  <c:pt idx="46">
                    <c:v>Фактически поступило на 01.10.2010г.</c:v>
                  </c:pt>
                  <c:pt idx="47">
                    <c:v>Процент исполнения</c:v>
                  </c:pt>
                  <c:pt idx="48">
                    <c:v>Фактически исполнено на 01.10.2009г.</c:v>
                  </c:pt>
                  <c:pt idx="49">
                    <c:v>Фактически исполнено на 01.10.2010г.</c:v>
                  </c:pt>
                  <c:pt idx="50">
                    <c:v>процент исполнения</c:v>
                  </c:pt>
                  <c:pt idx="51">
                    <c:v>Фактически исполнено на 01.10.2009г.</c:v>
                  </c:pt>
                  <c:pt idx="52">
                    <c:v>Фактически исполнено на 01.10.2010г.</c:v>
                  </c:pt>
                  <c:pt idx="53">
                    <c:v>процент исполнения</c:v>
                  </c:pt>
                  <c:pt idx="54">
                    <c:v>Фактически исполнено на 01.10.2009г.</c:v>
                  </c:pt>
                  <c:pt idx="55">
                    <c:v>Фактически исполнено на 01.10.2010г.</c:v>
                  </c:pt>
                  <c:pt idx="56">
                    <c:v>процент исполнения</c:v>
                  </c:pt>
                  <c:pt idx="57">
                    <c:v>Фактически исполнено на 01.10.2009г.</c:v>
                  </c:pt>
                  <c:pt idx="58">
                    <c:v>Фактически исполнено на 01.10.2010г.</c:v>
                  </c:pt>
                  <c:pt idx="59">
                    <c:v>процент исполнения</c:v>
                  </c:pt>
                  <c:pt idx="60">
                    <c:v>Фактически исполнено на 01.10.2009г.</c:v>
                  </c:pt>
                  <c:pt idx="61">
                    <c:v>Фактически исполнено на 01.10.2010г.</c:v>
                  </c:pt>
                  <c:pt idx="62">
                    <c:v>процент исполнения</c:v>
                  </c:pt>
                  <c:pt idx="63">
                    <c:v>Фактически исполнено на 01.10.2009г.</c:v>
                  </c:pt>
                  <c:pt idx="64">
                    <c:v>Фактически исполнено на 01.10.2010г.</c:v>
                  </c:pt>
                  <c:pt idx="65">
                    <c:v>процент исполнения</c:v>
                  </c:pt>
                  <c:pt idx="66">
                    <c:v>Фактически исполнено на 01.10.2009г.</c:v>
                  </c:pt>
                  <c:pt idx="67">
                    <c:v>Фактически исполнено на 01.10.2010г.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Безвозмездные поступления (код дохода 00020000000000000000)</c:v>
                  </c:pt>
                  <c:pt idx="42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5">
                    <c:v>Доходы от предпринимательской и иной приносящей доход деятельности (код дохода 00030000000000000000)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2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15005.099999999999</c:v>
                </c:pt>
                <c:pt idx="2">
                  <c:v>15516.699999999999</c:v>
                </c:pt>
                <c:pt idx="3">
                  <c:v>103.40950743413906</c:v>
                </c:pt>
                <c:pt idx="4">
                  <c:v>3321.4</c:v>
                </c:pt>
                <c:pt idx="5">
                  <c:v>4207.000000000001</c:v>
                </c:pt>
                <c:pt idx="6">
                  <c:v>126.66345516950686</c:v>
                </c:pt>
                <c:pt idx="7">
                  <c:v>2610.7</c:v>
                </c:pt>
                <c:pt idx="8">
                  <c:v>1850.0999999999997</c:v>
                </c:pt>
                <c:pt idx="9">
                  <c:v>70.86605125062243</c:v>
                </c:pt>
                <c:pt idx="10">
                  <c:v>1240.5</c:v>
                </c:pt>
                <c:pt idx="11">
                  <c:v>1081.4</c:v>
                </c:pt>
                <c:pt idx="12">
                  <c:v>87.17452640064491</c:v>
                </c:pt>
                <c:pt idx="13">
                  <c:v>107.80000000000001</c:v>
                </c:pt>
                <c:pt idx="14">
                  <c:v>17.599999999999998</c:v>
                </c:pt>
                <c:pt idx="15">
                  <c:v>16.326530612244895</c:v>
                </c:pt>
                <c:pt idx="16">
                  <c:v>224.4</c:v>
                </c:pt>
                <c:pt idx="17">
                  <c:v>221.59999999999997</c:v>
                </c:pt>
                <c:pt idx="18">
                  <c:v>98.75222816399285</c:v>
                </c:pt>
                <c:pt idx="19">
                  <c:v>924.3999999999999</c:v>
                </c:pt>
                <c:pt idx="20">
                  <c:v>401.50000000000006</c:v>
                </c:pt>
                <c:pt idx="21">
                  <c:v>43.433578537429696</c:v>
                </c:pt>
                <c:pt idx="22">
                  <c:v>108.7</c:v>
                </c:pt>
                <c:pt idx="23">
                  <c:v>95.3</c:v>
                </c:pt>
                <c:pt idx="24">
                  <c:v>87.67249310027599</c:v>
                </c:pt>
                <c:pt idx="25">
                  <c:v>710.6999999999999</c:v>
                </c:pt>
                <c:pt idx="26">
                  <c:v>2356.9000000000005</c:v>
                </c:pt>
                <c:pt idx="27">
                  <c:v>331.63078654847345</c:v>
                </c:pt>
                <c:pt idx="28">
                  <c:v>566.8999999999999</c:v>
                </c:pt>
                <c:pt idx="29">
                  <c:v>1378.1</c:v>
                </c:pt>
                <c:pt idx="30">
                  <c:v>243.09402010936677</c:v>
                </c:pt>
                <c:pt idx="31">
                  <c:v>45.400000000000006</c:v>
                </c:pt>
                <c:pt idx="32">
                  <c:v>76.6</c:v>
                </c:pt>
                <c:pt idx="33">
                  <c:v>168.7224669603524</c:v>
                </c:pt>
                <c:pt idx="34">
                  <c:v>1.2</c:v>
                </c:pt>
                <c:pt idx="35">
                  <c:v>1.2</c:v>
                </c:pt>
                <c:pt idx="36">
                  <c:v>100</c:v>
                </c:pt>
                <c:pt idx="37">
                  <c:v>54.4</c:v>
                </c:pt>
                <c:pt idx="38">
                  <c:v>719.7</c:v>
                </c:pt>
                <c:pt idx="39">
                  <c:v>0</c:v>
                </c:pt>
                <c:pt idx="40">
                  <c:v>11181.5</c:v>
                </c:pt>
                <c:pt idx="41">
                  <c:v>9519.800000000001</c:v>
                </c:pt>
                <c:pt idx="42">
                  <c:v>85.13884541430042</c:v>
                </c:pt>
                <c:pt idx="43">
                  <c:v>6875.299999999999</c:v>
                </c:pt>
                <c:pt idx="44">
                  <c:v>6019.1</c:v>
                </c:pt>
                <c:pt idx="45">
                  <c:v>87.546725233808</c:v>
                </c:pt>
                <c:pt idx="46">
                  <c:v>502.2</c:v>
                </c:pt>
                <c:pt idx="47">
                  <c:v>1789.9</c:v>
                </c:pt>
                <c:pt idx="48">
                  <c:v>356.41178813221825</c:v>
                </c:pt>
                <c:pt idx="49">
                  <c:v>12239.099999999999</c:v>
                </c:pt>
                <c:pt idx="50">
                  <c:v>15193.9</c:v>
                </c:pt>
                <c:pt idx="51">
                  <c:v>124.14229804479089</c:v>
                </c:pt>
                <c:pt idx="52">
                  <c:v>6313.6</c:v>
                </c:pt>
                <c:pt idx="53">
                  <c:v>5022</c:v>
                </c:pt>
                <c:pt idx="54">
                  <c:v>79.54257475924987</c:v>
                </c:pt>
                <c:pt idx="55">
                  <c:v>110.9</c:v>
                </c:pt>
                <c:pt idx="56">
                  <c:v>168.7</c:v>
                </c:pt>
                <c:pt idx="57">
                  <c:v>152.11902614968437</c:v>
                </c:pt>
                <c:pt idx="58">
                  <c:v>1778.3</c:v>
                </c:pt>
                <c:pt idx="59">
                  <c:v>2763.4</c:v>
                </c:pt>
                <c:pt idx="60">
                  <c:v>155.39560254175336</c:v>
                </c:pt>
                <c:pt idx="61">
                  <c:v>3536.6000000000004</c:v>
                </c:pt>
                <c:pt idx="62">
                  <c:v>4642.5</c:v>
                </c:pt>
                <c:pt idx="63">
                  <c:v>131.27014646835943</c:v>
                </c:pt>
                <c:pt idx="64">
                  <c:v>2311.1000000000004</c:v>
                </c:pt>
                <c:pt idx="65">
                  <c:v>2375.4</c:v>
                </c:pt>
                <c:pt idx="66">
                  <c:v>102.78222491454285</c:v>
                </c:pt>
                <c:pt idx="67">
                  <c:v>640.3</c:v>
                </c:pt>
                <c:pt idx="68">
                  <c:v>757.5</c:v>
                </c:pt>
                <c:pt idx="69">
                  <c:v>118.30392003748244</c:v>
                </c:pt>
              </c:numCache>
            </c:numRef>
          </c:val>
        </c:ser>
        <c:axId val="37756243"/>
        <c:axId val="4261868"/>
      </c:bar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868"/>
        <c:crosses val="autoZero"/>
        <c:auto val="1"/>
        <c:lblOffset val="100"/>
        <c:tickLblSkip val="3"/>
        <c:noMultiLvlLbl val="0"/>
      </c:catAx>
      <c:valAx>
        <c:axId val="426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A10">
      <pane xSplit="2" ySplit="4" topLeftCell="BQ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BY15" sqref="BY15:BY19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1.625" style="1" customWidth="1"/>
    <col min="6" max="6" width="11.375" style="1" customWidth="1"/>
    <col min="7" max="7" width="11.875" style="1" customWidth="1"/>
    <col min="8" max="8" width="11.375" style="1" customWidth="1"/>
    <col min="9" max="10" width="12.00390625" style="1" customWidth="1"/>
    <col min="11" max="11" width="10.75390625" style="1" customWidth="1"/>
    <col min="12" max="12" width="11.75390625" style="1" customWidth="1"/>
    <col min="13" max="13" width="11.625" style="1" customWidth="1"/>
    <col min="14" max="14" width="10.75390625" style="1" customWidth="1"/>
    <col min="15" max="15" width="11.75390625" style="1" customWidth="1"/>
    <col min="16" max="16" width="11.125" style="1" customWidth="1"/>
    <col min="17" max="17" width="10.75390625" style="1" customWidth="1"/>
    <col min="18" max="18" width="11.875" style="1" customWidth="1"/>
    <col min="19" max="19" width="11.625" style="1" customWidth="1"/>
    <col min="20" max="20" width="11.00390625" style="1" customWidth="1"/>
    <col min="21" max="21" width="11.2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1.25390625" style="1" customWidth="1"/>
    <col min="27" max="27" width="12.625" style="1" customWidth="1"/>
    <col min="28" max="28" width="12.25390625" style="1" customWidth="1"/>
    <col min="29" max="29" width="11.25390625" style="1" customWidth="1"/>
    <col min="30" max="31" width="13.00390625" style="1" customWidth="1"/>
    <col min="32" max="32" width="10.75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0.875" style="1" customWidth="1"/>
    <col min="39" max="40" width="11.00390625" style="1" bestFit="1" customWidth="1"/>
    <col min="41" max="41" width="10.875" style="1" customWidth="1"/>
    <col min="42" max="42" width="12.25390625" style="1" customWidth="1"/>
    <col min="43" max="43" width="12.625" style="1" customWidth="1"/>
    <col min="44" max="47" width="11.25390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1" width="16.125" style="1" customWidth="1"/>
    <col min="62" max="63" width="15.875" style="1" customWidth="1"/>
    <col min="64" max="64" width="14.75390625" style="1" customWidth="1"/>
    <col min="65" max="65" width="15.25390625" style="1" customWidth="1"/>
    <col min="66" max="66" width="16.125" style="1" customWidth="1"/>
    <col min="67" max="67" width="15.625" style="1" customWidth="1"/>
    <col min="68" max="68" width="16.75390625" style="1" customWidth="1"/>
    <col min="69" max="69" width="14.75390625" style="1" customWidth="1"/>
    <col min="70" max="70" width="15.25390625" style="1" customWidth="1"/>
    <col min="71" max="71" width="15.00390625" style="1" customWidth="1"/>
    <col min="72" max="72" width="16.125" style="1" customWidth="1"/>
    <col min="73" max="73" width="15.25390625" style="1" customWidth="1"/>
    <col min="74" max="74" width="15.00390625" style="1" customWidth="1"/>
    <col min="75" max="75" width="15.75390625" style="1" customWidth="1"/>
    <col min="76" max="76" width="15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3"/>
      <c r="P1" s="113"/>
      <c r="Q1" s="11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3"/>
      <c r="P2" s="113"/>
      <c r="Q2" s="11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86" t="s">
        <v>46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115"/>
      <c r="H6" s="115"/>
      <c r="I6" s="115"/>
      <c r="J6" s="115"/>
      <c r="K6" s="115"/>
      <c r="L6" s="115"/>
      <c r="M6" s="11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90" t="s">
        <v>28</v>
      </c>
      <c r="B8" s="90"/>
      <c r="C8" s="90" t="s">
        <v>0</v>
      </c>
      <c r="D8" s="90"/>
      <c r="E8" s="90"/>
      <c r="F8" s="109" t="s">
        <v>1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75" t="s">
        <v>2</v>
      </c>
      <c r="BF8" s="76"/>
      <c r="BG8" s="77"/>
      <c r="BH8" s="72" t="s">
        <v>4</v>
      </c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4"/>
      <c r="BZ8" s="9"/>
      <c r="CA8" s="9"/>
    </row>
    <row r="9" spans="1:79" s="2" customFormat="1" ht="25.5" customHeight="1">
      <c r="A9" s="51"/>
      <c r="B9" s="51"/>
      <c r="C9" s="51"/>
      <c r="D9" s="51"/>
      <c r="E9" s="51"/>
      <c r="F9" s="87" t="s">
        <v>3</v>
      </c>
      <c r="G9" s="88"/>
      <c r="H9" s="88"/>
      <c r="I9" s="36" t="s">
        <v>37</v>
      </c>
      <c r="J9" s="52"/>
      <c r="K9" s="53"/>
      <c r="L9" s="104" t="s">
        <v>4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114"/>
      <c r="AA9" s="36" t="s">
        <v>38</v>
      </c>
      <c r="AB9" s="52"/>
      <c r="AC9" s="53"/>
      <c r="AD9" s="111" t="s">
        <v>39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33"/>
      <c r="AT9" s="33"/>
      <c r="AU9" s="35"/>
      <c r="AV9" s="50" t="s">
        <v>5</v>
      </c>
      <c r="AW9" s="51"/>
      <c r="AX9" s="51"/>
      <c r="AY9" s="111" t="s">
        <v>4</v>
      </c>
      <c r="AZ9" s="112"/>
      <c r="BA9" s="112"/>
      <c r="BB9" s="112"/>
      <c r="BC9" s="112"/>
      <c r="BD9" s="112"/>
      <c r="BE9" s="78"/>
      <c r="BF9" s="79"/>
      <c r="BG9" s="80"/>
      <c r="BH9" s="57" t="s">
        <v>29</v>
      </c>
      <c r="BI9" s="58"/>
      <c r="BJ9" s="59"/>
      <c r="BK9" s="57" t="s">
        <v>30</v>
      </c>
      <c r="BL9" s="58"/>
      <c r="BM9" s="59"/>
      <c r="BN9" s="58" t="s">
        <v>31</v>
      </c>
      <c r="BO9" s="58"/>
      <c r="BP9" s="58"/>
      <c r="BQ9" s="36" t="s">
        <v>41</v>
      </c>
      <c r="BR9" s="52"/>
      <c r="BS9" s="53"/>
      <c r="BT9" s="36" t="s">
        <v>13</v>
      </c>
      <c r="BU9" s="52"/>
      <c r="BV9" s="52"/>
      <c r="BW9" s="52"/>
      <c r="BX9" s="52"/>
      <c r="BY9" s="53"/>
      <c r="BZ9" s="9"/>
      <c r="CA9" s="9"/>
    </row>
    <row r="10" spans="1:79" s="2" customFormat="1" ht="12.75" customHeight="1">
      <c r="A10" s="51"/>
      <c r="B10" s="51"/>
      <c r="C10" s="51"/>
      <c r="D10" s="51"/>
      <c r="E10" s="51"/>
      <c r="F10" s="107"/>
      <c r="G10" s="67"/>
      <c r="H10" s="67"/>
      <c r="I10" s="66"/>
      <c r="J10" s="67"/>
      <c r="K10" s="68"/>
      <c r="L10" s="50" t="s">
        <v>6</v>
      </c>
      <c r="M10" s="51"/>
      <c r="N10" s="51"/>
      <c r="O10" s="51" t="s">
        <v>7</v>
      </c>
      <c r="P10" s="51"/>
      <c r="Q10" s="91"/>
      <c r="R10" s="98" t="s">
        <v>8</v>
      </c>
      <c r="S10" s="99"/>
      <c r="T10" s="100"/>
      <c r="U10" s="104" t="s">
        <v>9</v>
      </c>
      <c r="V10" s="88"/>
      <c r="W10" s="105"/>
      <c r="X10" s="87" t="s">
        <v>35</v>
      </c>
      <c r="Y10" s="88"/>
      <c r="Z10" s="88"/>
      <c r="AA10" s="66"/>
      <c r="AB10" s="67"/>
      <c r="AC10" s="68"/>
      <c r="AD10" s="92" t="s">
        <v>10</v>
      </c>
      <c r="AE10" s="93"/>
      <c r="AF10" s="93"/>
      <c r="AG10" s="93" t="s">
        <v>11</v>
      </c>
      <c r="AH10" s="93"/>
      <c r="AI10" s="93"/>
      <c r="AJ10" s="93" t="s">
        <v>12</v>
      </c>
      <c r="AK10" s="93"/>
      <c r="AL10" s="93"/>
      <c r="AM10" s="107" t="s">
        <v>36</v>
      </c>
      <c r="AN10" s="116"/>
      <c r="AO10" s="117"/>
      <c r="AP10" s="107" t="s">
        <v>40</v>
      </c>
      <c r="AQ10" s="67"/>
      <c r="AR10" s="67"/>
      <c r="AS10" s="44" t="s">
        <v>47</v>
      </c>
      <c r="AT10" s="45"/>
      <c r="AU10" s="46"/>
      <c r="AV10" s="50"/>
      <c r="AW10" s="51"/>
      <c r="AX10" s="51"/>
      <c r="AY10" s="36" t="s">
        <v>32</v>
      </c>
      <c r="AZ10" s="52"/>
      <c r="BA10" s="53"/>
      <c r="BB10" s="36" t="s">
        <v>33</v>
      </c>
      <c r="BC10" s="52"/>
      <c r="BD10" s="53"/>
      <c r="BE10" s="78"/>
      <c r="BF10" s="79"/>
      <c r="BG10" s="80"/>
      <c r="BH10" s="60"/>
      <c r="BI10" s="61"/>
      <c r="BJ10" s="62"/>
      <c r="BK10" s="60"/>
      <c r="BL10" s="61"/>
      <c r="BM10" s="62"/>
      <c r="BN10" s="61"/>
      <c r="BO10" s="61"/>
      <c r="BP10" s="61"/>
      <c r="BQ10" s="66"/>
      <c r="BR10" s="67"/>
      <c r="BS10" s="68"/>
      <c r="BT10" s="54"/>
      <c r="BU10" s="55"/>
      <c r="BV10" s="55"/>
      <c r="BW10" s="55"/>
      <c r="BX10" s="55"/>
      <c r="BY10" s="56"/>
      <c r="BZ10" s="9"/>
      <c r="CA10" s="9"/>
    </row>
    <row r="11" spans="1:79" s="2" customFormat="1" ht="97.5" customHeight="1">
      <c r="A11" s="51"/>
      <c r="B11" s="51"/>
      <c r="C11" s="51"/>
      <c r="D11" s="51"/>
      <c r="E11" s="51"/>
      <c r="F11" s="89"/>
      <c r="G11" s="70"/>
      <c r="H11" s="70"/>
      <c r="I11" s="69"/>
      <c r="J11" s="70"/>
      <c r="K11" s="71"/>
      <c r="L11" s="50"/>
      <c r="M11" s="51"/>
      <c r="N11" s="51"/>
      <c r="O11" s="51"/>
      <c r="P11" s="51"/>
      <c r="Q11" s="91"/>
      <c r="R11" s="101"/>
      <c r="S11" s="102"/>
      <c r="T11" s="103"/>
      <c r="U11" s="69"/>
      <c r="V11" s="70"/>
      <c r="W11" s="106"/>
      <c r="X11" s="89"/>
      <c r="Y11" s="70"/>
      <c r="Z11" s="70"/>
      <c r="AA11" s="69"/>
      <c r="AB11" s="70"/>
      <c r="AC11" s="71"/>
      <c r="AD11" s="50"/>
      <c r="AE11" s="51"/>
      <c r="AF11" s="51"/>
      <c r="AG11" s="51"/>
      <c r="AH11" s="51"/>
      <c r="AI11" s="51"/>
      <c r="AJ11" s="51"/>
      <c r="AK11" s="51"/>
      <c r="AL11" s="51"/>
      <c r="AM11" s="118"/>
      <c r="AN11" s="119"/>
      <c r="AO11" s="120"/>
      <c r="AP11" s="89"/>
      <c r="AQ11" s="70"/>
      <c r="AR11" s="70"/>
      <c r="AS11" s="47"/>
      <c r="AT11" s="48"/>
      <c r="AU11" s="49"/>
      <c r="AV11" s="50"/>
      <c r="AW11" s="51"/>
      <c r="AX11" s="51"/>
      <c r="AY11" s="69"/>
      <c r="AZ11" s="70"/>
      <c r="BA11" s="71"/>
      <c r="BB11" s="69"/>
      <c r="BC11" s="70"/>
      <c r="BD11" s="71"/>
      <c r="BE11" s="81"/>
      <c r="BF11" s="82"/>
      <c r="BG11" s="83"/>
      <c r="BH11" s="63"/>
      <c r="BI11" s="64"/>
      <c r="BJ11" s="65"/>
      <c r="BK11" s="63"/>
      <c r="BL11" s="64"/>
      <c r="BM11" s="65"/>
      <c r="BN11" s="64"/>
      <c r="BO11" s="64"/>
      <c r="BP11" s="64"/>
      <c r="BQ11" s="69"/>
      <c r="BR11" s="70"/>
      <c r="BS11" s="71"/>
      <c r="BT11" s="84" t="s">
        <v>14</v>
      </c>
      <c r="BU11" s="84"/>
      <c r="BV11" s="85"/>
      <c r="BW11" s="94" t="s">
        <v>15</v>
      </c>
      <c r="BX11" s="95"/>
      <c r="BY11" s="96"/>
      <c r="BZ11" s="9"/>
      <c r="CA11" s="9"/>
    </row>
    <row r="12" spans="1:79" s="2" customFormat="1" ht="59.25" customHeight="1">
      <c r="A12" s="51"/>
      <c r="B12" s="51"/>
      <c r="C12" s="17" t="s">
        <v>48</v>
      </c>
      <c r="D12" s="17" t="s">
        <v>49</v>
      </c>
      <c r="E12" s="18" t="s">
        <v>34</v>
      </c>
      <c r="F12" s="17" t="s">
        <v>48</v>
      </c>
      <c r="G12" s="17" t="s">
        <v>49</v>
      </c>
      <c r="H12" s="18" t="s">
        <v>34</v>
      </c>
      <c r="I12" s="17" t="s">
        <v>48</v>
      </c>
      <c r="J12" s="17" t="s">
        <v>49</v>
      </c>
      <c r="K12" s="18" t="s">
        <v>34</v>
      </c>
      <c r="L12" s="17" t="s">
        <v>48</v>
      </c>
      <c r="M12" s="17" t="s">
        <v>49</v>
      </c>
      <c r="N12" s="18" t="s">
        <v>34</v>
      </c>
      <c r="O12" s="17" t="s">
        <v>48</v>
      </c>
      <c r="P12" s="17" t="s">
        <v>49</v>
      </c>
      <c r="Q12" s="18" t="s">
        <v>34</v>
      </c>
      <c r="R12" s="17" t="s">
        <v>48</v>
      </c>
      <c r="S12" s="17" t="s">
        <v>49</v>
      </c>
      <c r="T12" s="18" t="s">
        <v>34</v>
      </c>
      <c r="U12" s="17" t="s">
        <v>48</v>
      </c>
      <c r="V12" s="17" t="s">
        <v>49</v>
      </c>
      <c r="W12" s="18" t="s">
        <v>34</v>
      </c>
      <c r="X12" s="17" t="s">
        <v>48</v>
      </c>
      <c r="Y12" s="17" t="s">
        <v>49</v>
      </c>
      <c r="Z12" s="18" t="s">
        <v>34</v>
      </c>
      <c r="AA12" s="17" t="s">
        <v>48</v>
      </c>
      <c r="AB12" s="17" t="s">
        <v>49</v>
      </c>
      <c r="AC12" s="20" t="s">
        <v>34</v>
      </c>
      <c r="AD12" s="17" t="s">
        <v>48</v>
      </c>
      <c r="AE12" s="17" t="s">
        <v>49</v>
      </c>
      <c r="AF12" s="18" t="s">
        <v>34</v>
      </c>
      <c r="AG12" s="17" t="s">
        <v>45</v>
      </c>
      <c r="AH12" s="17" t="s">
        <v>42</v>
      </c>
      <c r="AI12" s="18" t="s">
        <v>34</v>
      </c>
      <c r="AJ12" s="17" t="s">
        <v>48</v>
      </c>
      <c r="AK12" s="17" t="s">
        <v>49</v>
      </c>
      <c r="AL12" s="18" t="s">
        <v>34</v>
      </c>
      <c r="AM12" s="17" t="s">
        <v>48</v>
      </c>
      <c r="AN12" s="17" t="s">
        <v>49</v>
      </c>
      <c r="AO12" s="18" t="s">
        <v>34</v>
      </c>
      <c r="AP12" s="17" t="s">
        <v>48</v>
      </c>
      <c r="AQ12" s="17" t="s">
        <v>49</v>
      </c>
      <c r="AR12" s="18" t="s">
        <v>34</v>
      </c>
      <c r="AS12" s="17" t="s">
        <v>48</v>
      </c>
      <c r="AT12" s="17" t="s">
        <v>49</v>
      </c>
      <c r="AU12" s="18" t="s">
        <v>34</v>
      </c>
      <c r="AV12" s="17" t="s">
        <v>48</v>
      </c>
      <c r="AW12" s="17" t="s">
        <v>49</v>
      </c>
      <c r="AX12" s="18" t="s">
        <v>34</v>
      </c>
      <c r="AY12" s="17" t="s">
        <v>48</v>
      </c>
      <c r="AZ12" s="17" t="s">
        <v>49</v>
      </c>
      <c r="BA12" s="18" t="s">
        <v>34</v>
      </c>
      <c r="BB12" s="17" t="s">
        <v>45</v>
      </c>
      <c r="BC12" s="17" t="s">
        <v>42</v>
      </c>
      <c r="BD12" s="18" t="s">
        <v>34</v>
      </c>
      <c r="BE12" s="17" t="s">
        <v>48</v>
      </c>
      <c r="BF12" s="17" t="s">
        <v>49</v>
      </c>
      <c r="BG12" s="10" t="s">
        <v>16</v>
      </c>
      <c r="BH12" s="17" t="s">
        <v>48</v>
      </c>
      <c r="BI12" s="17" t="s">
        <v>49</v>
      </c>
      <c r="BJ12" s="10" t="s">
        <v>16</v>
      </c>
      <c r="BK12" s="17" t="s">
        <v>48</v>
      </c>
      <c r="BL12" s="17" t="s">
        <v>49</v>
      </c>
      <c r="BM12" s="10" t="s">
        <v>16</v>
      </c>
      <c r="BN12" s="17" t="s">
        <v>48</v>
      </c>
      <c r="BO12" s="17" t="s">
        <v>49</v>
      </c>
      <c r="BP12" s="10" t="s">
        <v>16</v>
      </c>
      <c r="BQ12" s="17" t="s">
        <v>48</v>
      </c>
      <c r="BR12" s="17" t="s">
        <v>49</v>
      </c>
      <c r="BS12" s="10" t="s">
        <v>16</v>
      </c>
      <c r="BT12" s="17" t="s">
        <v>48</v>
      </c>
      <c r="BU12" s="17" t="s">
        <v>49</v>
      </c>
      <c r="BV12" s="10" t="s">
        <v>16</v>
      </c>
      <c r="BW12" s="17" t="s">
        <v>48</v>
      </c>
      <c r="BX12" s="17" t="s">
        <v>49</v>
      </c>
      <c r="BY12" s="10" t="s">
        <v>16</v>
      </c>
      <c r="BZ12" s="11"/>
      <c r="CA12" s="11"/>
    </row>
    <row r="13" spans="1:79" s="2" customFormat="1" ht="12.75" hidden="1">
      <c r="A13" s="108">
        <v>1</v>
      </c>
      <c r="B13" s="108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43</v>
      </c>
      <c r="C14" s="22">
        <f>F14+AV14</f>
        <v>79.1</v>
      </c>
      <c r="D14" s="22">
        <f>G14+AW14</f>
        <v>174.7</v>
      </c>
      <c r="E14" s="22">
        <f aca="true" t="shared" si="0" ref="E14:E25">D14/C14*100</f>
        <v>220.85967130214917</v>
      </c>
      <c r="F14" s="23">
        <f>+I14+AA14</f>
        <v>6</v>
      </c>
      <c r="G14" s="23">
        <f>+J14+AB14</f>
        <v>85.39999999999999</v>
      </c>
      <c r="H14" s="22">
        <f aca="true" t="shared" si="1" ref="H14:H24">G14/F14*100</f>
        <v>1423.3333333333333</v>
      </c>
      <c r="I14" s="24">
        <f aca="true" t="shared" si="2" ref="I14:I23">+L14+O14+R14+U14+X14</f>
        <v>3.1</v>
      </c>
      <c r="J14" s="23">
        <f aca="true" t="shared" si="3" ref="J14:J21">+M14+P14+S14+V14+Y14</f>
        <v>32.99999999999999</v>
      </c>
      <c r="K14" s="22">
        <f aca="true" t="shared" si="4" ref="K14:K24">J14/I14*100</f>
        <v>1064.5161290322578</v>
      </c>
      <c r="L14" s="37">
        <v>1</v>
      </c>
      <c r="M14" s="29">
        <v>0.6</v>
      </c>
      <c r="N14" s="22">
        <f aca="true" t="shared" si="5" ref="N14:N24">M14/L14*100</f>
        <v>60</v>
      </c>
      <c r="O14" s="37"/>
      <c r="P14" s="23">
        <v>1.1</v>
      </c>
      <c r="Q14" s="22"/>
      <c r="R14" s="38">
        <v>0.5</v>
      </c>
      <c r="S14" s="29">
        <v>0.6</v>
      </c>
      <c r="T14" s="22">
        <f aca="true" t="shared" si="6" ref="T14:T24">S14/R14*100</f>
        <v>120</v>
      </c>
      <c r="U14" s="37">
        <v>1.6</v>
      </c>
      <c r="V14" s="29">
        <v>30.4</v>
      </c>
      <c r="W14" s="22">
        <f aca="true" t="shared" si="7" ref="W14:W24">V14/U14*100</f>
        <v>1899.9999999999995</v>
      </c>
      <c r="X14" s="39"/>
      <c r="Y14" s="25">
        <v>0.3</v>
      </c>
      <c r="Z14" s="22" t="e">
        <f>Y14/X14*100</f>
        <v>#DIV/0!</v>
      </c>
      <c r="AA14" s="24">
        <f>+AD14+AJ14+AM14+AP14</f>
        <v>2.9</v>
      </c>
      <c r="AB14" s="24">
        <f>+AE14+AK14+AN14+AQ14+AT14</f>
        <v>52.4</v>
      </c>
      <c r="AC14" s="22">
        <f aca="true" t="shared" si="8" ref="AC14:AC25">AB14/AA14*100</f>
        <v>1806.8965517241381</v>
      </c>
      <c r="AD14" s="37">
        <v>2.9</v>
      </c>
      <c r="AE14" s="23">
        <v>5</v>
      </c>
      <c r="AF14" s="22">
        <f>AE14/AD14*100</f>
        <v>172.41379310344828</v>
      </c>
      <c r="AG14" s="23"/>
      <c r="AH14" s="23"/>
      <c r="AI14" s="22"/>
      <c r="AJ14" s="37"/>
      <c r="AK14" s="29"/>
      <c r="AL14" s="22" t="e">
        <f>AK14/AJ14*100</f>
        <v>#DIV/0!</v>
      </c>
      <c r="AM14" s="37"/>
      <c r="AN14" s="23"/>
      <c r="AO14" s="22"/>
      <c r="AP14" s="22"/>
      <c r="AQ14" s="25">
        <v>2.3</v>
      </c>
      <c r="AR14" s="22"/>
      <c r="AS14" s="22"/>
      <c r="AT14" s="29">
        <v>45.1</v>
      </c>
      <c r="AU14" s="22"/>
      <c r="AV14" s="37">
        <v>73.1</v>
      </c>
      <c r="AW14" s="23">
        <v>89.3</v>
      </c>
      <c r="AX14" s="22">
        <f aca="true" t="shared" si="9" ref="AX14:AX24">AW14/AV14*100</f>
        <v>122.16142270861835</v>
      </c>
      <c r="AY14" s="37">
        <v>73.1</v>
      </c>
      <c r="AZ14" s="23">
        <v>89.3</v>
      </c>
      <c r="BA14" s="22">
        <f aca="true" t="shared" si="10" ref="BA14:BA24">AZ14/AY14*100</f>
        <v>122.16142270861835</v>
      </c>
      <c r="BB14" s="22"/>
      <c r="BC14" s="22"/>
      <c r="BD14" s="22" t="e">
        <f>BC14/BB14*100</f>
        <v>#DIV/0!</v>
      </c>
      <c r="BE14" s="40">
        <v>30.7</v>
      </c>
      <c r="BF14" s="31">
        <v>25.7</v>
      </c>
      <c r="BG14" s="22">
        <f aca="true" t="shared" si="11" ref="BG14:BG24">BF14/BE14*100</f>
        <v>83.71335504885994</v>
      </c>
      <c r="BH14" s="39">
        <v>15.8</v>
      </c>
      <c r="BI14" s="22">
        <v>17.9</v>
      </c>
      <c r="BJ14" s="22">
        <f aca="true" t="shared" si="12" ref="BJ14:BJ24">BI14/BH14*100</f>
        <v>113.29113924050631</v>
      </c>
      <c r="BK14" s="22"/>
      <c r="BL14" s="22"/>
      <c r="BM14" s="22"/>
      <c r="BN14" s="39">
        <v>4.8</v>
      </c>
      <c r="BO14" s="22"/>
      <c r="BP14" s="22">
        <f aca="true" t="shared" si="13" ref="BP14:BP24">BO14/BN14*100</f>
        <v>0</v>
      </c>
      <c r="BQ14" s="43">
        <v>10.1</v>
      </c>
      <c r="BR14" s="30">
        <v>7.8</v>
      </c>
      <c r="BS14" s="22">
        <f aca="true" t="shared" si="14" ref="BS14:BS24">BR14/BQ14*100</f>
        <v>77.22772277227723</v>
      </c>
      <c r="BT14" s="40">
        <v>8.8</v>
      </c>
      <c r="BU14" s="31">
        <v>7.8</v>
      </c>
      <c r="BV14" s="22">
        <f aca="true" t="shared" si="15" ref="BV14:BV24">BU14/BT14*100</f>
        <v>88.63636363636363</v>
      </c>
      <c r="BW14" s="43">
        <v>1.3</v>
      </c>
      <c r="BX14" s="32"/>
      <c r="BY14" s="22">
        <f aca="true" t="shared" si="16" ref="BY14:BY24">BX14/BW14*100</f>
        <v>0</v>
      </c>
      <c r="BZ14" s="8"/>
      <c r="CA14" s="8"/>
    </row>
    <row r="15" spans="1:79" ht="17.25" customHeight="1">
      <c r="A15" s="21">
        <v>2</v>
      </c>
      <c r="B15" s="26" t="s">
        <v>17</v>
      </c>
      <c r="C15" s="22">
        <f aca="true" t="shared" si="17" ref="C15:C24">F15+AV15</f>
        <v>73</v>
      </c>
      <c r="D15" s="22">
        <f aca="true" t="shared" si="18" ref="D15:D24">G15+AW15</f>
        <v>68.8</v>
      </c>
      <c r="E15" s="22">
        <f t="shared" si="0"/>
        <v>94.24657534246576</v>
      </c>
      <c r="F15" s="23">
        <f aca="true" t="shared" si="19" ref="F15:F24">+I15+AA15</f>
        <v>6.6</v>
      </c>
      <c r="G15" s="23">
        <f aca="true" t="shared" si="20" ref="G15:G24">+J15+AB15</f>
        <v>5.800000000000001</v>
      </c>
      <c r="H15" s="22">
        <f t="shared" si="1"/>
        <v>87.87878787878789</v>
      </c>
      <c r="I15" s="24">
        <f t="shared" si="2"/>
        <v>6.3</v>
      </c>
      <c r="J15" s="23">
        <f t="shared" si="3"/>
        <v>5.1000000000000005</v>
      </c>
      <c r="K15" s="22">
        <f t="shared" si="4"/>
        <v>80.95238095238096</v>
      </c>
      <c r="L15" s="37">
        <v>1.7</v>
      </c>
      <c r="M15" s="29">
        <v>0.5</v>
      </c>
      <c r="N15" s="22">
        <f t="shared" si="5"/>
        <v>29.411764705882355</v>
      </c>
      <c r="O15" s="37"/>
      <c r="P15" s="23"/>
      <c r="Q15" s="22"/>
      <c r="R15" s="37">
        <v>0.1</v>
      </c>
      <c r="S15" s="29">
        <v>0.8</v>
      </c>
      <c r="T15" s="22">
        <f t="shared" si="6"/>
        <v>800</v>
      </c>
      <c r="U15" s="37">
        <v>4.4</v>
      </c>
      <c r="V15" s="29">
        <v>1.1</v>
      </c>
      <c r="W15" s="22">
        <f t="shared" si="7"/>
        <v>25</v>
      </c>
      <c r="X15" s="39">
        <v>0.1</v>
      </c>
      <c r="Y15" s="25">
        <v>2.7</v>
      </c>
      <c r="Z15" s="22">
        <f>Y15/X15*100</f>
        <v>2700</v>
      </c>
      <c r="AA15" s="24">
        <f>+AD15+AJ15+AM15+AP15</f>
        <v>0.3</v>
      </c>
      <c r="AB15" s="24">
        <f aca="true" t="shared" si="21" ref="AB15:AB24">+AE15+AK15+AN15+AQ15+AT15</f>
        <v>0.7</v>
      </c>
      <c r="AC15" s="22">
        <f t="shared" si="8"/>
        <v>233.33333333333334</v>
      </c>
      <c r="AD15" s="38">
        <v>0.3</v>
      </c>
      <c r="AE15" s="29">
        <v>0.7</v>
      </c>
      <c r="AF15" s="27">
        <f>AE15/AD15*100</f>
        <v>233.33333333333334</v>
      </c>
      <c r="AG15" s="23"/>
      <c r="AH15" s="23"/>
      <c r="AI15" s="22"/>
      <c r="AJ15" s="38"/>
      <c r="AK15" s="29"/>
      <c r="AL15" s="22" t="e">
        <f>AK15/AJ15*100</f>
        <v>#DIV/0!</v>
      </c>
      <c r="AM15" s="37"/>
      <c r="AN15" s="23"/>
      <c r="AO15" s="22"/>
      <c r="AP15" s="22"/>
      <c r="AQ15" s="25"/>
      <c r="AR15" s="27"/>
      <c r="AS15" s="22"/>
      <c r="AT15" s="29"/>
      <c r="AU15" s="22"/>
      <c r="AV15" s="37">
        <v>66.4</v>
      </c>
      <c r="AW15" s="23">
        <v>63</v>
      </c>
      <c r="AX15" s="22">
        <f t="shared" si="9"/>
        <v>94.87951807228914</v>
      </c>
      <c r="AY15" s="37">
        <v>66.4</v>
      </c>
      <c r="AZ15" s="23">
        <v>63</v>
      </c>
      <c r="BA15" s="22">
        <f t="shared" si="10"/>
        <v>94.87951807228914</v>
      </c>
      <c r="BB15" s="22"/>
      <c r="BC15" s="22"/>
      <c r="BD15" s="22" t="e">
        <f aca="true" t="shared" si="22" ref="BD15:BD24">BC15/BB15*100</f>
        <v>#DIV/0!</v>
      </c>
      <c r="BE15" s="40">
        <v>18.5</v>
      </c>
      <c r="BF15" s="31">
        <v>20</v>
      </c>
      <c r="BG15" s="22">
        <f t="shared" si="11"/>
        <v>108.10810810810811</v>
      </c>
      <c r="BH15" s="39">
        <v>18.5</v>
      </c>
      <c r="BI15" s="22">
        <v>18</v>
      </c>
      <c r="BJ15" s="22">
        <f t="shared" si="12"/>
        <v>97.2972972972973</v>
      </c>
      <c r="BK15" s="22"/>
      <c r="BL15" s="22"/>
      <c r="BM15" s="22"/>
      <c r="BN15" s="39"/>
      <c r="BO15" s="25"/>
      <c r="BP15" s="22" t="e">
        <f t="shared" si="13"/>
        <v>#DIV/0!</v>
      </c>
      <c r="BQ15" s="40"/>
      <c r="BR15" s="31">
        <v>2</v>
      </c>
      <c r="BS15" s="22" t="e">
        <f t="shared" si="14"/>
        <v>#DIV/0!</v>
      </c>
      <c r="BT15" s="40"/>
      <c r="BU15" s="31">
        <v>2</v>
      </c>
      <c r="BV15" s="22" t="e">
        <f t="shared" si="15"/>
        <v>#DIV/0!</v>
      </c>
      <c r="BW15" s="43"/>
      <c r="BX15" s="30"/>
      <c r="BY15" s="22"/>
      <c r="BZ15" s="8"/>
      <c r="CA15" s="8"/>
    </row>
    <row r="16" spans="1:79" ht="15">
      <c r="A16" s="21">
        <v>3</v>
      </c>
      <c r="B16" s="26" t="s">
        <v>18</v>
      </c>
      <c r="C16" s="22">
        <f t="shared" si="17"/>
        <v>124.60000000000001</v>
      </c>
      <c r="D16" s="22">
        <f t="shared" si="18"/>
        <v>163.2</v>
      </c>
      <c r="E16" s="22">
        <f t="shared" si="0"/>
        <v>130.97913322632422</v>
      </c>
      <c r="F16" s="23">
        <f t="shared" si="19"/>
        <v>4.699999999999999</v>
      </c>
      <c r="G16" s="23">
        <f t="shared" si="20"/>
        <v>50.2</v>
      </c>
      <c r="H16" s="22">
        <f t="shared" si="1"/>
        <v>1068.085106382979</v>
      </c>
      <c r="I16" s="24">
        <f t="shared" si="2"/>
        <v>2.4</v>
      </c>
      <c r="J16" s="23">
        <f t="shared" si="3"/>
        <v>49.7</v>
      </c>
      <c r="K16" s="22">
        <f t="shared" si="4"/>
        <v>2070.8333333333335</v>
      </c>
      <c r="L16" s="37">
        <v>1.4</v>
      </c>
      <c r="M16" s="29">
        <v>1.1</v>
      </c>
      <c r="N16" s="22">
        <f t="shared" si="5"/>
        <v>78.57142857142858</v>
      </c>
      <c r="O16" s="38"/>
      <c r="P16" s="29"/>
      <c r="Q16" s="22" t="e">
        <f>P16/O16*100</f>
        <v>#DIV/0!</v>
      </c>
      <c r="R16" s="37"/>
      <c r="S16" s="29">
        <v>-1.1</v>
      </c>
      <c r="T16" s="22" t="e">
        <f t="shared" si="6"/>
        <v>#DIV/0!</v>
      </c>
      <c r="U16" s="37">
        <v>0.9</v>
      </c>
      <c r="V16" s="29">
        <v>0.2</v>
      </c>
      <c r="W16" s="22">
        <f t="shared" si="7"/>
        <v>22.222222222222225</v>
      </c>
      <c r="X16" s="39">
        <v>0.1</v>
      </c>
      <c r="Y16" s="25">
        <v>49.5</v>
      </c>
      <c r="Z16" s="22">
        <f>Y16/X16*100</f>
        <v>49500</v>
      </c>
      <c r="AA16" s="24">
        <f aca="true" t="shared" si="23" ref="AA16:AA24">+AD16+AJ16+AM16+AP16</f>
        <v>2.3</v>
      </c>
      <c r="AB16" s="24">
        <f t="shared" si="21"/>
        <v>0.5</v>
      </c>
      <c r="AC16" s="22">
        <f t="shared" si="8"/>
        <v>21.73913043478261</v>
      </c>
      <c r="AD16" s="38">
        <v>1.8</v>
      </c>
      <c r="AE16" s="29">
        <v>0</v>
      </c>
      <c r="AF16" s="27">
        <f>AE16/AD16*100</f>
        <v>0</v>
      </c>
      <c r="AG16" s="23"/>
      <c r="AH16" s="23"/>
      <c r="AI16" s="22"/>
      <c r="AJ16" s="37">
        <v>0.5</v>
      </c>
      <c r="AK16" s="29">
        <v>0.5</v>
      </c>
      <c r="AL16" s="22">
        <f>AK16/AJ16*100</f>
        <v>100</v>
      </c>
      <c r="AM16" s="37"/>
      <c r="AN16" s="23"/>
      <c r="AO16" s="22"/>
      <c r="AP16" s="22"/>
      <c r="AQ16" s="25"/>
      <c r="AR16" s="27"/>
      <c r="AS16" s="22"/>
      <c r="AT16" s="29"/>
      <c r="AU16" s="27"/>
      <c r="AV16" s="37">
        <v>119.9</v>
      </c>
      <c r="AW16" s="29">
        <v>113</v>
      </c>
      <c r="AX16" s="22">
        <f t="shared" si="9"/>
        <v>94.24520433694745</v>
      </c>
      <c r="AY16" s="37">
        <v>119.9</v>
      </c>
      <c r="AZ16" s="29">
        <v>113</v>
      </c>
      <c r="BA16" s="22">
        <f t="shared" si="10"/>
        <v>94.24520433694745</v>
      </c>
      <c r="BB16" s="22"/>
      <c r="BC16" s="22"/>
      <c r="BD16" s="22" t="e">
        <f t="shared" si="22"/>
        <v>#DIV/0!</v>
      </c>
      <c r="BE16" s="40">
        <v>23.5</v>
      </c>
      <c r="BF16" s="31">
        <v>25</v>
      </c>
      <c r="BG16" s="22">
        <f t="shared" si="11"/>
        <v>106.38297872340425</v>
      </c>
      <c r="BH16" s="39">
        <v>14</v>
      </c>
      <c r="BI16" s="22">
        <v>17</v>
      </c>
      <c r="BJ16" s="22">
        <f t="shared" si="12"/>
        <v>121.42857142857142</v>
      </c>
      <c r="BK16" s="22"/>
      <c r="BL16" s="25"/>
      <c r="BM16" s="22"/>
      <c r="BN16" s="39"/>
      <c r="BO16" s="22"/>
      <c r="BP16" s="27"/>
      <c r="BQ16" s="43">
        <v>9.5</v>
      </c>
      <c r="BR16" s="31">
        <v>8</v>
      </c>
      <c r="BS16" s="22">
        <f t="shared" si="14"/>
        <v>84.21052631578947</v>
      </c>
      <c r="BT16" s="43">
        <v>9.5</v>
      </c>
      <c r="BU16" s="30">
        <v>8</v>
      </c>
      <c r="BV16" s="22">
        <f t="shared" si="15"/>
        <v>84.21052631578947</v>
      </c>
      <c r="BW16" s="43"/>
      <c r="BX16" s="30"/>
      <c r="BY16" s="22"/>
      <c r="BZ16" s="8"/>
      <c r="CA16" s="8"/>
    </row>
    <row r="17" spans="1:79" ht="30">
      <c r="A17" s="21">
        <v>4</v>
      </c>
      <c r="B17" s="26" t="s">
        <v>19</v>
      </c>
      <c r="C17" s="22">
        <f t="shared" si="17"/>
        <v>103.89999999999999</v>
      </c>
      <c r="D17" s="22">
        <f t="shared" si="18"/>
        <v>100.5</v>
      </c>
      <c r="E17" s="22">
        <f t="shared" si="0"/>
        <v>96.72762271414823</v>
      </c>
      <c r="F17" s="23">
        <f t="shared" si="19"/>
        <v>16.599999999999998</v>
      </c>
      <c r="G17" s="23">
        <f t="shared" si="20"/>
        <v>20.4</v>
      </c>
      <c r="H17" s="22">
        <f t="shared" si="1"/>
        <v>122.89156626506026</v>
      </c>
      <c r="I17" s="24">
        <f t="shared" si="2"/>
        <v>14.799999999999999</v>
      </c>
      <c r="J17" s="23">
        <f t="shared" si="3"/>
        <v>18.5</v>
      </c>
      <c r="K17" s="22">
        <f t="shared" si="4"/>
        <v>125</v>
      </c>
      <c r="L17" s="38">
        <v>12.4</v>
      </c>
      <c r="M17" s="29">
        <v>16.4</v>
      </c>
      <c r="N17" s="22">
        <f t="shared" si="5"/>
        <v>132.25806451612902</v>
      </c>
      <c r="O17" s="37"/>
      <c r="P17" s="29"/>
      <c r="Q17" s="27"/>
      <c r="R17" s="38">
        <v>0.6</v>
      </c>
      <c r="S17" s="29">
        <v>0.8</v>
      </c>
      <c r="T17" s="22">
        <f t="shared" si="6"/>
        <v>133.33333333333334</v>
      </c>
      <c r="U17" s="38">
        <v>1.6</v>
      </c>
      <c r="V17" s="29">
        <v>0.1</v>
      </c>
      <c r="W17" s="22">
        <f t="shared" si="7"/>
        <v>6.25</v>
      </c>
      <c r="X17" s="39">
        <v>0.2</v>
      </c>
      <c r="Y17" s="25">
        <v>1.2</v>
      </c>
      <c r="Z17" s="22">
        <f>Y17/X17*100</f>
        <v>599.9999999999999</v>
      </c>
      <c r="AA17" s="24">
        <f t="shared" si="23"/>
        <v>1.8</v>
      </c>
      <c r="AB17" s="24">
        <f t="shared" si="21"/>
        <v>1.9000000000000001</v>
      </c>
      <c r="AC17" s="22">
        <f t="shared" si="8"/>
        <v>105.55555555555556</v>
      </c>
      <c r="AD17" s="37">
        <v>1.8</v>
      </c>
      <c r="AE17" s="23">
        <v>1.8</v>
      </c>
      <c r="AF17" s="27">
        <f>AE17/AD17*100</f>
        <v>100</v>
      </c>
      <c r="AG17" s="23"/>
      <c r="AH17" s="23"/>
      <c r="AI17" s="22"/>
      <c r="AJ17" s="37"/>
      <c r="AK17" s="29">
        <v>0.1</v>
      </c>
      <c r="AL17" s="22" t="e">
        <f>AK17/AJ17*100</f>
        <v>#DIV/0!</v>
      </c>
      <c r="AM17" s="37"/>
      <c r="AN17" s="29"/>
      <c r="AO17" s="22"/>
      <c r="AP17" s="22"/>
      <c r="AQ17" s="25"/>
      <c r="AR17" s="27"/>
      <c r="AS17" s="22"/>
      <c r="AT17" s="29"/>
      <c r="AU17" s="22"/>
      <c r="AV17" s="37">
        <v>87.3</v>
      </c>
      <c r="AW17" s="29">
        <v>80.1</v>
      </c>
      <c r="AX17" s="22">
        <f t="shared" si="9"/>
        <v>91.75257731958763</v>
      </c>
      <c r="AY17" s="37">
        <v>87.3</v>
      </c>
      <c r="AZ17" s="29">
        <v>80.1</v>
      </c>
      <c r="BA17" s="22">
        <f t="shared" si="10"/>
        <v>91.75257731958763</v>
      </c>
      <c r="BB17" s="22"/>
      <c r="BC17" s="22"/>
      <c r="BD17" s="22" t="e">
        <f t="shared" si="22"/>
        <v>#DIV/0!</v>
      </c>
      <c r="BE17" s="40">
        <v>33.4</v>
      </c>
      <c r="BF17" s="31">
        <v>105.6</v>
      </c>
      <c r="BG17" s="22">
        <f t="shared" si="11"/>
        <v>316.16766467065867</v>
      </c>
      <c r="BH17" s="39">
        <v>24.8</v>
      </c>
      <c r="BI17" s="22">
        <v>65.2</v>
      </c>
      <c r="BJ17" s="22">
        <f t="shared" si="12"/>
        <v>262.9032258064516</v>
      </c>
      <c r="BK17" s="22"/>
      <c r="BL17" s="22"/>
      <c r="BM17" s="22"/>
      <c r="BN17" s="39">
        <v>2.6</v>
      </c>
      <c r="BO17" s="22"/>
      <c r="BP17" s="22">
        <f t="shared" si="13"/>
        <v>0</v>
      </c>
      <c r="BQ17" s="43">
        <v>5.9</v>
      </c>
      <c r="BR17" s="30">
        <v>40.4</v>
      </c>
      <c r="BS17" s="22">
        <f t="shared" si="14"/>
        <v>684.7457627118644</v>
      </c>
      <c r="BT17" s="43">
        <v>5.9</v>
      </c>
      <c r="BU17" s="30">
        <v>40</v>
      </c>
      <c r="BV17" s="22">
        <f t="shared" si="15"/>
        <v>677.9661016949152</v>
      </c>
      <c r="BW17" s="43"/>
      <c r="BX17" s="30"/>
      <c r="BY17" s="22"/>
      <c r="BZ17" s="8"/>
      <c r="CA17" s="8"/>
    </row>
    <row r="18" spans="1:79" ht="30">
      <c r="A18" s="21">
        <v>5</v>
      </c>
      <c r="B18" s="26" t="s">
        <v>20</v>
      </c>
      <c r="C18" s="22">
        <f t="shared" si="17"/>
        <v>83</v>
      </c>
      <c r="D18" s="22">
        <f t="shared" si="18"/>
        <v>84.1</v>
      </c>
      <c r="E18" s="22">
        <f t="shared" si="0"/>
        <v>101.32530120481927</v>
      </c>
      <c r="F18" s="23">
        <f t="shared" si="19"/>
        <v>12.299999999999999</v>
      </c>
      <c r="G18" s="23">
        <f t="shared" si="20"/>
        <v>12.299999999999999</v>
      </c>
      <c r="H18" s="22">
        <f t="shared" si="1"/>
        <v>100</v>
      </c>
      <c r="I18" s="24">
        <f t="shared" si="2"/>
        <v>9.6</v>
      </c>
      <c r="J18" s="23">
        <f t="shared" si="3"/>
        <v>10.2</v>
      </c>
      <c r="K18" s="22">
        <f t="shared" si="4"/>
        <v>106.25</v>
      </c>
      <c r="L18" s="37">
        <v>5.9</v>
      </c>
      <c r="M18" s="29">
        <v>7</v>
      </c>
      <c r="N18" s="22">
        <f t="shared" si="5"/>
        <v>118.64406779661016</v>
      </c>
      <c r="O18" s="37"/>
      <c r="P18" s="29"/>
      <c r="Q18" s="22" t="e">
        <f>P18/O18*100</f>
        <v>#DIV/0!</v>
      </c>
      <c r="R18" s="38">
        <v>1.6</v>
      </c>
      <c r="S18" s="29">
        <v>0.7</v>
      </c>
      <c r="T18" s="22">
        <f t="shared" si="6"/>
        <v>43.74999999999999</v>
      </c>
      <c r="U18" s="37">
        <v>1.7</v>
      </c>
      <c r="V18" s="29">
        <v>1.8</v>
      </c>
      <c r="W18" s="22">
        <f>V18/U18*100</f>
        <v>105.88235294117648</v>
      </c>
      <c r="X18" s="39">
        <v>0.4</v>
      </c>
      <c r="Y18" s="25">
        <v>0.7</v>
      </c>
      <c r="Z18" s="22">
        <f>Y18/X18*100</f>
        <v>174.99999999999997</v>
      </c>
      <c r="AA18" s="24">
        <f t="shared" si="23"/>
        <v>2.6999999999999997</v>
      </c>
      <c r="AB18" s="24">
        <f t="shared" si="21"/>
        <v>2.1</v>
      </c>
      <c r="AC18" s="22">
        <f t="shared" si="8"/>
        <v>77.77777777777779</v>
      </c>
      <c r="AD18" s="37">
        <v>2.4</v>
      </c>
      <c r="AE18" s="29">
        <v>1.8</v>
      </c>
      <c r="AF18" s="27">
        <f aca="true" t="shared" si="24" ref="AF18:AF24">AE18/AD18*100</f>
        <v>75</v>
      </c>
      <c r="AG18" s="23"/>
      <c r="AH18" s="23"/>
      <c r="AI18" s="22"/>
      <c r="AJ18" s="38">
        <v>0.3</v>
      </c>
      <c r="AK18" s="29">
        <v>0.3</v>
      </c>
      <c r="AL18" s="22">
        <f>AK18/AJ18*100</f>
        <v>100</v>
      </c>
      <c r="AM18" s="37"/>
      <c r="AN18" s="23"/>
      <c r="AO18" s="22"/>
      <c r="AP18" s="22"/>
      <c r="AQ18" s="25"/>
      <c r="AR18" s="22"/>
      <c r="AS18" s="22"/>
      <c r="AT18" s="22"/>
      <c r="AU18" s="22"/>
      <c r="AV18" s="37">
        <v>70.7</v>
      </c>
      <c r="AW18" s="29">
        <v>71.8</v>
      </c>
      <c r="AX18" s="22">
        <f t="shared" si="9"/>
        <v>101.55586987270155</v>
      </c>
      <c r="AY18" s="37">
        <v>70.7</v>
      </c>
      <c r="AZ18" s="29">
        <v>71.8</v>
      </c>
      <c r="BA18" s="22">
        <f t="shared" si="10"/>
        <v>101.55586987270155</v>
      </c>
      <c r="BB18" s="22"/>
      <c r="BC18" s="22"/>
      <c r="BD18" s="22" t="e">
        <f t="shared" si="22"/>
        <v>#DIV/0!</v>
      </c>
      <c r="BE18" s="41">
        <v>18</v>
      </c>
      <c r="BF18" s="31">
        <v>21</v>
      </c>
      <c r="BG18" s="22">
        <f t="shared" si="11"/>
        <v>116.66666666666667</v>
      </c>
      <c r="BH18" s="39">
        <v>14</v>
      </c>
      <c r="BI18" s="22">
        <v>17</v>
      </c>
      <c r="BJ18" s="22">
        <f t="shared" si="12"/>
        <v>121.42857142857142</v>
      </c>
      <c r="BK18" s="22"/>
      <c r="BL18" s="22"/>
      <c r="BM18" s="22"/>
      <c r="BN18" s="39"/>
      <c r="BO18" s="22"/>
      <c r="BP18" s="22" t="e">
        <f t="shared" si="13"/>
        <v>#DIV/0!</v>
      </c>
      <c r="BQ18" s="40">
        <v>4</v>
      </c>
      <c r="BR18" s="31">
        <v>4</v>
      </c>
      <c r="BS18" s="22">
        <f t="shared" si="14"/>
        <v>100</v>
      </c>
      <c r="BT18" s="40">
        <v>4</v>
      </c>
      <c r="BU18" s="31">
        <v>4</v>
      </c>
      <c r="BV18" s="22">
        <f t="shared" si="15"/>
        <v>100</v>
      </c>
      <c r="BW18" s="43"/>
      <c r="BX18" s="30"/>
      <c r="BY18" s="22"/>
      <c r="BZ18" s="8"/>
      <c r="CA18" s="8"/>
    </row>
    <row r="19" spans="1:79" ht="30">
      <c r="A19" s="21">
        <v>6</v>
      </c>
      <c r="B19" s="26" t="s">
        <v>21</v>
      </c>
      <c r="C19" s="22">
        <f t="shared" si="17"/>
        <v>105</v>
      </c>
      <c r="D19" s="22">
        <f t="shared" si="18"/>
        <v>85.2</v>
      </c>
      <c r="E19" s="22">
        <f t="shared" si="0"/>
        <v>81.14285714285715</v>
      </c>
      <c r="F19" s="23">
        <f t="shared" si="19"/>
        <v>30.700000000000003</v>
      </c>
      <c r="G19" s="23">
        <f t="shared" si="20"/>
        <v>15.499999999999998</v>
      </c>
      <c r="H19" s="22">
        <f t="shared" si="1"/>
        <v>50.488599348534194</v>
      </c>
      <c r="I19" s="24">
        <f t="shared" si="2"/>
        <v>30.700000000000003</v>
      </c>
      <c r="J19" s="23">
        <f t="shared" si="3"/>
        <v>15.499999999999998</v>
      </c>
      <c r="K19" s="22"/>
      <c r="L19" s="37">
        <v>1</v>
      </c>
      <c r="M19" s="29">
        <v>0.6</v>
      </c>
      <c r="N19" s="22">
        <f t="shared" si="5"/>
        <v>60</v>
      </c>
      <c r="O19" s="37">
        <v>2.1</v>
      </c>
      <c r="P19" s="29"/>
      <c r="Q19" s="22"/>
      <c r="R19" s="38"/>
      <c r="S19" s="29">
        <v>0.6</v>
      </c>
      <c r="T19" s="22" t="e">
        <f t="shared" si="6"/>
        <v>#DIV/0!</v>
      </c>
      <c r="U19" s="38">
        <v>26.6</v>
      </c>
      <c r="V19" s="29">
        <v>12.7</v>
      </c>
      <c r="W19" s="22"/>
      <c r="X19" s="39">
        <v>1</v>
      </c>
      <c r="Y19" s="25">
        <v>1.6</v>
      </c>
      <c r="Z19" s="22">
        <f aca="true" t="shared" si="25" ref="Z19:Z25">Y19/X19*100</f>
        <v>160</v>
      </c>
      <c r="AA19" s="24">
        <f t="shared" si="23"/>
        <v>0</v>
      </c>
      <c r="AB19" s="24">
        <f t="shared" si="21"/>
        <v>0</v>
      </c>
      <c r="AC19" s="22" t="e">
        <f t="shared" si="8"/>
        <v>#DIV/0!</v>
      </c>
      <c r="AD19" s="37"/>
      <c r="AE19" s="23">
        <v>0</v>
      </c>
      <c r="AF19" s="27" t="e">
        <f>AE19/AD19*100</f>
        <v>#DIV/0!</v>
      </c>
      <c r="AG19" s="23"/>
      <c r="AH19" s="23"/>
      <c r="AI19" s="22"/>
      <c r="AJ19" s="37"/>
      <c r="AK19" s="29"/>
      <c r="AL19" s="22"/>
      <c r="AM19" s="37"/>
      <c r="AN19" s="23"/>
      <c r="AO19" s="22"/>
      <c r="AP19" s="22"/>
      <c r="AQ19" s="25"/>
      <c r="AR19" s="22"/>
      <c r="AS19" s="22"/>
      <c r="AT19" s="22"/>
      <c r="AU19" s="22"/>
      <c r="AV19" s="37">
        <v>74.3</v>
      </c>
      <c r="AW19" s="29">
        <v>69.7</v>
      </c>
      <c r="AX19" s="22">
        <f t="shared" si="9"/>
        <v>93.80888290713325</v>
      </c>
      <c r="AY19" s="37">
        <v>74.3</v>
      </c>
      <c r="AZ19" s="29">
        <v>69.7</v>
      </c>
      <c r="BA19" s="22">
        <f t="shared" si="10"/>
        <v>93.80888290713325</v>
      </c>
      <c r="BB19" s="22"/>
      <c r="BC19" s="22"/>
      <c r="BD19" s="22" t="e">
        <f t="shared" si="22"/>
        <v>#DIV/0!</v>
      </c>
      <c r="BE19" s="40">
        <v>20.9</v>
      </c>
      <c r="BF19" s="31">
        <v>22</v>
      </c>
      <c r="BG19" s="22">
        <f t="shared" si="11"/>
        <v>105.26315789473686</v>
      </c>
      <c r="BH19" s="39">
        <v>14</v>
      </c>
      <c r="BI19" s="22">
        <v>17</v>
      </c>
      <c r="BJ19" s="22">
        <f t="shared" si="12"/>
        <v>121.42857142857142</v>
      </c>
      <c r="BK19" s="22"/>
      <c r="BL19" s="22"/>
      <c r="BM19" s="22"/>
      <c r="BN19" s="39">
        <v>1.9</v>
      </c>
      <c r="BO19" s="22"/>
      <c r="BP19" s="22">
        <f t="shared" si="13"/>
        <v>0</v>
      </c>
      <c r="BQ19" s="43">
        <v>5.1</v>
      </c>
      <c r="BR19" s="31">
        <v>5</v>
      </c>
      <c r="BS19" s="22">
        <f t="shared" si="14"/>
        <v>98.03921568627452</v>
      </c>
      <c r="BT19" s="40">
        <v>5.1</v>
      </c>
      <c r="BU19" s="31">
        <v>5</v>
      </c>
      <c r="BV19" s="22">
        <f t="shared" si="15"/>
        <v>98.03921568627452</v>
      </c>
      <c r="BW19" s="40"/>
      <c r="BX19" s="31"/>
      <c r="BY19" s="22"/>
      <c r="BZ19" s="8"/>
      <c r="CA19" s="8"/>
    </row>
    <row r="20" spans="1:79" ht="15">
      <c r="A20" s="21">
        <v>7</v>
      </c>
      <c r="B20" s="26" t="s">
        <v>22</v>
      </c>
      <c r="C20" s="22">
        <f t="shared" si="17"/>
        <v>69.8</v>
      </c>
      <c r="D20" s="22">
        <f t="shared" si="18"/>
        <v>201</v>
      </c>
      <c r="E20" s="22">
        <f t="shared" si="0"/>
        <v>287.9656160458453</v>
      </c>
      <c r="F20" s="23">
        <f t="shared" si="19"/>
        <v>18.4</v>
      </c>
      <c r="G20" s="23">
        <f t="shared" si="20"/>
        <v>160.3</v>
      </c>
      <c r="H20" s="22">
        <f t="shared" si="1"/>
        <v>871.1956521739132</v>
      </c>
      <c r="I20" s="24">
        <f t="shared" si="2"/>
        <v>17</v>
      </c>
      <c r="J20" s="23">
        <f>+M20+P20+S20+V20+Y20</f>
        <v>32.2</v>
      </c>
      <c r="K20" s="22">
        <f t="shared" si="4"/>
        <v>189.41176470588238</v>
      </c>
      <c r="L20" s="38">
        <v>8.6</v>
      </c>
      <c r="M20" s="29">
        <v>29.5</v>
      </c>
      <c r="N20" s="22">
        <f t="shared" si="5"/>
        <v>343.02325581395354</v>
      </c>
      <c r="O20" s="37"/>
      <c r="P20" s="29"/>
      <c r="Q20" s="22" t="e">
        <f>P20/O20*100</f>
        <v>#DIV/0!</v>
      </c>
      <c r="R20" s="38">
        <v>0.8</v>
      </c>
      <c r="S20" s="29">
        <v>1.5</v>
      </c>
      <c r="T20" s="22">
        <f t="shared" si="6"/>
        <v>187.5</v>
      </c>
      <c r="U20" s="37">
        <v>7.4</v>
      </c>
      <c r="V20" s="29">
        <v>0.7</v>
      </c>
      <c r="W20" s="22">
        <f t="shared" si="7"/>
        <v>9.459459459459458</v>
      </c>
      <c r="X20" s="39">
        <v>0.2</v>
      </c>
      <c r="Y20" s="25">
        <v>0.5</v>
      </c>
      <c r="Z20" s="22">
        <f>Y20/X20*100</f>
        <v>250</v>
      </c>
      <c r="AA20" s="24">
        <f t="shared" si="23"/>
        <v>1.4</v>
      </c>
      <c r="AB20" s="24">
        <f t="shared" si="21"/>
        <v>128.1</v>
      </c>
      <c r="AC20" s="27">
        <f t="shared" si="8"/>
        <v>9150</v>
      </c>
      <c r="AD20" s="38">
        <v>1</v>
      </c>
      <c r="AE20" s="29">
        <v>9.3</v>
      </c>
      <c r="AF20" s="27">
        <f t="shared" si="24"/>
        <v>930.0000000000001</v>
      </c>
      <c r="AG20" s="23"/>
      <c r="AH20" s="23"/>
      <c r="AI20" s="22"/>
      <c r="AJ20" s="37">
        <v>0.4</v>
      </c>
      <c r="AK20" s="29">
        <v>0.4</v>
      </c>
      <c r="AL20" s="22">
        <f aca="true" t="shared" si="26" ref="AL20:AL25">AK20/AJ20*100</f>
        <v>100</v>
      </c>
      <c r="AM20" s="37"/>
      <c r="AN20" s="23"/>
      <c r="AO20" s="22"/>
      <c r="AP20" s="22"/>
      <c r="AQ20" s="25">
        <v>118.4</v>
      </c>
      <c r="AR20" s="27"/>
      <c r="AS20" s="22"/>
      <c r="AT20" s="22"/>
      <c r="AU20" s="22"/>
      <c r="AV20" s="37">
        <v>51.4</v>
      </c>
      <c r="AW20" s="29">
        <v>40.7</v>
      </c>
      <c r="AX20" s="22">
        <f t="shared" si="9"/>
        <v>79.18287937743192</v>
      </c>
      <c r="AY20" s="37">
        <v>51.4</v>
      </c>
      <c r="AZ20" s="29">
        <v>40.7</v>
      </c>
      <c r="BA20" s="22">
        <f t="shared" si="10"/>
        <v>79.18287937743192</v>
      </c>
      <c r="BB20" s="22"/>
      <c r="BC20" s="22"/>
      <c r="BD20" s="22" t="e">
        <f t="shared" si="22"/>
        <v>#DIV/0!</v>
      </c>
      <c r="BE20" s="40">
        <v>37.3</v>
      </c>
      <c r="BF20" s="30">
        <v>15.7</v>
      </c>
      <c r="BG20" s="22">
        <f t="shared" si="11"/>
        <v>42.0911528150134</v>
      </c>
      <c r="BH20" s="39">
        <v>22.4</v>
      </c>
      <c r="BI20" s="22">
        <v>10</v>
      </c>
      <c r="BJ20" s="22">
        <f t="shared" si="12"/>
        <v>44.642857142857146</v>
      </c>
      <c r="BK20" s="22"/>
      <c r="BL20" s="22"/>
      <c r="BM20" s="22"/>
      <c r="BN20" s="39">
        <v>9.7</v>
      </c>
      <c r="BO20" s="22"/>
      <c r="BP20" s="22">
        <f t="shared" si="13"/>
        <v>0</v>
      </c>
      <c r="BQ20" s="40">
        <v>5.1</v>
      </c>
      <c r="BR20" s="31">
        <v>5.7</v>
      </c>
      <c r="BS20" s="22">
        <f t="shared" si="14"/>
        <v>111.76470588235294</v>
      </c>
      <c r="BT20" s="40">
        <v>5</v>
      </c>
      <c r="BU20" s="31">
        <v>5.7</v>
      </c>
      <c r="BV20" s="22">
        <f t="shared" si="15"/>
        <v>114.00000000000001</v>
      </c>
      <c r="BW20" s="43">
        <v>0.1</v>
      </c>
      <c r="BX20" s="31"/>
      <c r="BY20" s="22">
        <f t="shared" si="16"/>
        <v>0</v>
      </c>
      <c r="BZ20" s="8"/>
      <c r="CA20" s="8"/>
    </row>
    <row r="21" spans="1:79" ht="15">
      <c r="A21" s="21">
        <v>8</v>
      </c>
      <c r="B21" s="26" t="s">
        <v>23</v>
      </c>
      <c r="C21" s="22">
        <f t="shared" si="17"/>
        <v>103.2</v>
      </c>
      <c r="D21" s="22">
        <f t="shared" si="18"/>
        <v>96.5</v>
      </c>
      <c r="E21" s="22">
        <f t="shared" si="0"/>
        <v>93.5077519379845</v>
      </c>
      <c r="F21" s="23">
        <f t="shared" si="19"/>
        <v>8.3</v>
      </c>
      <c r="G21" s="23">
        <f t="shared" si="20"/>
        <v>7.6</v>
      </c>
      <c r="H21" s="22">
        <f t="shared" si="1"/>
        <v>91.56626506024095</v>
      </c>
      <c r="I21" s="24">
        <f t="shared" si="2"/>
        <v>6.9</v>
      </c>
      <c r="J21" s="23">
        <f t="shared" si="3"/>
        <v>3.5999999999999996</v>
      </c>
      <c r="K21" s="22">
        <f t="shared" si="4"/>
        <v>52.17391304347825</v>
      </c>
      <c r="L21" s="37">
        <v>3.7</v>
      </c>
      <c r="M21" s="29">
        <v>1.7</v>
      </c>
      <c r="N21" s="22">
        <f t="shared" si="5"/>
        <v>45.945945945945944</v>
      </c>
      <c r="O21" s="37"/>
      <c r="P21" s="29"/>
      <c r="Q21" s="22"/>
      <c r="R21" s="38">
        <v>0.2</v>
      </c>
      <c r="S21" s="29">
        <v>1.4</v>
      </c>
      <c r="T21" s="22">
        <f t="shared" si="6"/>
        <v>699.9999999999999</v>
      </c>
      <c r="U21" s="37">
        <v>2.3</v>
      </c>
      <c r="V21" s="29"/>
      <c r="W21" s="22">
        <f t="shared" si="7"/>
        <v>0</v>
      </c>
      <c r="X21" s="39">
        <v>0.7</v>
      </c>
      <c r="Y21" s="25">
        <v>0.5</v>
      </c>
      <c r="Z21" s="22">
        <f>Y21/X21*100</f>
        <v>71.42857142857143</v>
      </c>
      <c r="AA21" s="28">
        <f>+AD21+AJ21+AM21+AP21</f>
        <v>1.4000000000000001</v>
      </c>
      <c r="AB21" s="24">
        <f t="shared" si="21"/>
        <v>4</v>
      </c>
      <c r="AC21" s="22">
        <f t="shared" si="8"/>
        <v>285.71428571428567</v>
      </c>
      <c r="AD21" s="37">
        <v>1.3</v>
      </c>
      <c r="AE21" s="23">
        <v>3.9</v>
      </c>
      <c r="AF21" s="27">
        <f t="shared" si="24"/>
        <v>300</v>
      </c>
      <c r="AG21" s="23"/>
      <c r="AH21" s="23"/>
      <c r="AI21" s="22"/>
      <c r="AJ21" s="37"/>
      <c r="AK21" s="29"/>
      <c r="AL21" s="22" t="e">
        <f t="shared" si="26"/>
        <v>#DIV/0!</v>
      </c>
      <c r="AM21" s="37">
        <v>0.1</v>
      </c>
      <c r="AN21" s="23">
        <v>0.1</v>
      </c>
      <c r="AO21" s="22">
        <f>AN21/AM21*100</f>
        <v>100</v>
      </c>
      <c r="AP21" s="22"/>
      <c r="AQ21" s="25"/>
      <c r="AR21" s="27"/>
      <c r="AS21" s="22"/>
      <c r="AT21" s="22"/>
      <c r="AU21" s="22"/>
      <c r="AV21" s="37">
        <v>94.9</v>
      </c>
      <c r="AW21" s="29">
        <v>88.9</v>
      </c>
      <c r="AX21" s="22">
        <f t="shared" si="9"/>
        <v>93.67755532139094</v>
      </c>
      <c r="AY21" s="37">
        <v>94.9</v>
      </c>
      <c r="AZ21" s="29">
        <v>88.9</v>
      </c>
      <c r="BA21" s="22">
        <f t="shared" si="10"/>
        <v>93.67755532139094</v>
      </c>
      <c r="BB21" s="22"/>
      <c r="BC21" s="22"/>
      <c r="BD21" s="22" t="e">
        <f t="shared" si="22"/>
        <v>#DIV/0!</v>
      </c>
      <c r="BE21" s="41">
        <v>16</v>
      </c>
      <c r="BF21" s="31">
        <v>63.8</v>
      </c>
      <c r="BG21" s="22">
        <f t="shared" si="11"/>
        <v>398.75</v>
      </c>
      <c r="BH21" s="39">
        <v>12</v>
      </c>
      <c r="BI21" s="22">
        <v>36.4</v>
      </c>
      <c r="BJ21" s="22">
        <f t="shared" si="12"/>
        <v>303.3333333333333</v>
      </c>
      <c r="BK21" s="22"/>
      <c r="BL21" s="22"/>
      <c r="BM21" s="22"/>
      <c r="BN21" s="39"/>
      <c r="BO21" s="22"/>
      <c r="BP21" s="22" t="e">
        <f t="shared" si="13"/>
        <v>#DIV/0!</v>
      </c>
      <c r="BQ21" s="40">
        <v>4</v>
      </c>
      <c r="BR21" s="31">
        <v>27.3</v>
      </c>
      <c r="BS21" s="22">
        <f t="shared" si="14"/>
        <v>682.5</v>
      </c>
      <c r="BT21" s="40">
        <v>4</v>
      </c>
      <c r="BU21" s="31">
        <v>27.3</v>
      </c>
      <c r="BV21" s="22">
        <f t="shared" si="15"/>
        <v>682.5</v>
      </c>
      <c r="BW21" s="40"/>
      <c r="BX21" s="31"/>
      <c r="BY21" s="22" t="e">
        <f t="shared" si="16"/>
        <v>#DIV/0!</v>
      </c>
      <c r="BZ21" s="8"/>
      <c r="CA21" s="8"/>
    </row>
    <row r="22" spans="1:79" ht="15">
      <c r="A22" s="21">
        <v>9</v>
      </c>
      <c r="B22" s="26" t="s">
        <v>24</v>
      </c>
      <c r="C22" s="22">
        <f t="shared" si="17"/>
        <v>108.9</v>
      </c>
      <c r="D22" s="22">
        <f t="shared" si="18"/>
        <v>116</v>
      </c>
      <c r="E22" s="22">
        <f t="shared" si="0"/>
        <v>106.51974288337924</v>
      </c>
      <c r="F22" s="23">
        <f t="shared" si="19"/>
        <v>12.5</v>
      </c>
      <c r="G22" s="23">
        <f t="shared" si="20"/>
        <v>34.8</v>
      </c>
      <c r="H22" s="22">
        <f t="shared" si="1"/>
        <v>278.4</v>
      </c>
      <c r="I22" s="24">
        <f t="shared" si="2"/>
        <v>8.1</v>
      </c>
      <c r="J22" s="23">
        <f>+M22+P22+S22+V22+Y22</f>
        <v>30</v>
      </c>
      <c r="K22" s="22">
        <f t="shared" si="4"/>
        <v>370.3703703703704</v>
      </c>
      <c r="L22" s="37">
        <v>1.8</v>
      </c>
      <c r="M22" s="29">
        <v>0.8</v>
      </c>
      <c r="N22" s="22">
        <f t="shared" si="5"/>
        <v>44.44444444444445</v>
      </c>
      <c r="O22" s="37">
        <v>0.6</v>
      </c>
      <c r="P22" s="29"/>
      <c r="Q22" s="22"/>
      <c r="R22" s="38">
        <v>0.9</v>
      </c>
      <c r="S22" s="29">
        <v>0.6</v>
      </c>
      <c r="T22" s="22">
        <f t="shared" si="6"/>
        <v>66.66666666666666</v>
      </c>
      <c r="U22" s="37">
        <v>3.7</v>
      </c>
      <c r="V22" s="29">
        <v>0.2</v>
      </c>
      <c r="W22" s="22">
        <f t="shared" si="7"/>
        <v>5.405405405405405</v>
      </c>
      <c r="X22" s="39">
        <v>1.1</v>
      </c>
      <c r="Y22" s="25">
        <v>28.4</v>
      </c>
      <c r="Z22" s="22">
        <f t="shared" si="25"/>
        <v>2581.8181818181815</v>
      </c>
      <c r="AA22" s="28">
        <f>+AD22+AJ22+AM22+AP22</f>
        <v>4.4</v>
      </c>
      <c r="AB22" s="24">
        <f t="shared" si="21"/>
        <v>4.8</v>
      </c>
      <c r="AC22" s="22">
        <f t="shared" si="8"/>
        <v>109.09090909090908</v>
      </c>
      <c r="AD22" s="37">
        <v>4.4</v>
      </c>
      <c r="AE22" s="23">
        <v>4.8</v>
      </c>
      <c r="AF22" s="27">
        <f t="shared" si="24"/>
        <v>109.09090909090908</v>
      </c>
      <c r="AG22" s="23"/>
      <c r="AH22" s="23"/>
      <c r="AI22" s="22"/>
      <c r="AJ22" s="37"/>
      <c r="AK22" s="29"/>
      <c r="AL22" s="22" t="e">
        <f t="shared" si="26"/>
        <v>#DIV/0!</v>
      </c>
      <c r="AM22" s="22"/>
      <c r="AN22" s="23"/>
      <c r="AO22" s="22"/>
      <c r="AP22" s="22"/>
      <c r="AQ22" s="25"/>
      <c r="AR22" s="22"/>
      <c r="AS22" s="22"/>
      <c r="AT22" s="22"/>
      <c r="AU22" s="22"/>
      <c r="AV22" s="37">
        <v>96.4</v>
      </c>
      <c r="AW22" s="29">
        <v>81.2</v>
      </c>
      <c r="AX22" s="22">
        <f t="shared" si="9"/>
        <v>84.23236514522821</v>
      </c>
      <c r="AY22" s="37">
        <v>96.4</v>
      </c>
      <c r="AZ22" s="29">
        <v>81.2</v>
      </c>
      <c r="BA22" s="22">
        <f t="shared" si="10"/>
        <v>84.23236514522821</v>
      </c>
      <c r="BB22" s="22"/>
      <c r="BC22" s="22"/>
      <c r="BD22" s="22" t="e">
        <f t="shared" si="22"/>
        <v>#DIV/0!</v>
      </c>
      <c r="BE22" s="40">
        <v>24.1</v>
      </c>
      <c r="BF22" s="31">
        <v>20</v>
      </c>
      <c r="BG22" s="22">
        <f t="shared" si="11"/>
        <v>82.9875518672199</v>
      </c>
      <c r="BH22" s="39">
        <v>16</v>
      </c>
      <c r="BI22" s="22">
        <v>13</v>
      </c>
      <c r="BJ22" s="22">
        <f t="shared" si="12"/>
        <v>81.25</v>
      </c>
      <c r="BK22" s="22"/>
      <c r="BL22" s="22"/>
      <c r="BM22" s="22"/>
      <c r="BN22" s="39">
        <v>2.5</v>
      </c>
      <c r="BO22" s="22"/>
      <c r="BP22" s="22">
        <f t="shared" si="13"/>
        <v>0</v>
      </c>
      <c r="BQ22" s="40">
        <v>5.6</v>
      </c>
      <c r="BR22" s="31">
        <v>7</v>
      </c>
      <c r="BS22" s="22">
        <f t="shared" si="14"/>
        <v>125</v>
      </c>
      <c r="BT22" s="40">
        <v>4</v>
      </c>
      <c r="BU22" s="31">
        <v>7</v>
      </c>
      <c r="BV22" s="22">
        <f t="shared" si="15"/>
        <v>175</v>
      </c>
      <c r="BW22" s="40">
        <v>1.6</v>
      </c>
      <c r="BX22" s="31"/>
      <c r="BY22" s="22">
        <f t="shared" si="16"/>
        <v>0</v>
      </c>
      <c r="BZ22" s="8"/>
      <c r="CA22" s="8"/>
    </row>
    <row r="23" spans="1:79" ht="16.5" customHeight="1">
      <c r="A23" s="21">
        <v>10</v>
      </c>
      <c r="B23" s="26" t="s">
        <v>25</v>
      </c>
      <c r="C23" s="22">
        <f t="shared" si="17"/>
        <v>72.2</v>
      </c>
      <c r="D23" s="22">
        <f t="shared" si="18"/>
        <v>86.6</v>
      </c>
      <c r="E23" s="22">
        <f t="shared" si="0"/>
        <v>119.94459833795013</v>
      </c>
      <c r="F23" s="23">
        <f t="shared" si="19"/>
        <v>21.3</v>
      </c>
      <c r="G23" s="23">
        <f t="shared" si="20"/>
        <v>33.8</v>
      </c>
      <c r="H23" s="22">
        <f t="shared" si="1"/>
        <v>158.68544600938966</v>
      </c>
      <c r="I23" s="24">
        <f t="shared" si="2"/>
        <v>21</v>
      </c>
      <c r="J23" s="23">
        <f>+M23+P23+S23+V23+Y23</f>
        <v>29.4</v>
      </c>
      <c r="K23" s="22">
        <f t="shared" si="4"/>
        <v>140</v>
      </c>
      <c r="L23" s="37">
        <v>6.3</v>
      </c>
      <c r="M23" s="29">
        <v>1.1</v>
      </c>
      <c r="N23" s="22">
        <f t="shared" si="5"/>
        <v>17.460317460317462</v>
      </c>
      <c r="O23" s="37"/>
      <c r="P23" s="29"/>
      <c r="Q23" s="22" t="e">
        <f>P23/O23*100</f>
        <v>#DIV/0!</v>
      </c>
      <c r="R23" s="37">
        <v>1.1</v>
      </c>
      <c r="S23" s="29">
        <v>0.6</v>
      </c>
      <c r="T23" s="22">
        <f t="shared" si="6"/>
        <v>54.54545454545454</v>
      </c>
      <c r="U23" s="38">
        <v>13.5</v>
      </c>
      <c r="V23" s="29">
        <v>27.3</v>
      </c>
      <c r="W23" s="22">
        <f t="shared" si="7"/>
        <v>202.22222222222223</v>
      </c>
      <c r="X23" s="39">
        <v>0.1</v>
      </c>
      <c r="Y23" s="25">
        <v>0.4</v>
      </c>
      <c r="Z23" s="22">
        <f t="shared" si="25"/>
        <v>400</v>
      </c>
      <c r="AA23" s="24">
        <f t="shared" si="23"/>
        <v>0.3</v>
      </c>
      <c r="AB23" s="24">
        <f>+AE23+AK23+AN23+AQ23+AT23</f>
        <v>4.4</v>
      </c>
      <c r="AC23" s="22">
        <f t="shared" si="8"/>
        <v>1466.6666666666667</v>
      </c>
      <c r="AD23" s="37"/>
      <c r="AE23" s="23">
        <v>3.6</v>
      </c>
      <c r="AF23" s="22" t="e">
        <f t="shared" si="24"/>
        <v>#DIV/0!</v>
      </c>
      <c r="AG23" s="23"/>
      <c r="AH23" s="23"/>
      <c r="AI23" s="22"/>
      <c r="AJ23" s="37">
        <v>0.3</v>
      </c>
      <c r="AK23" s="29">
        <v>0.3</v>
      </c>
      <c r="AL23" s="22">
        <f t="shared" si="26"/>
        <v>100</v>
      </c>
      <c r="AM23" s="22"/>
      <c r="AN23" s="23"/>
      <c r="AO23" s="22"/>
      <c r="AP23" s="22"/>
      <c r="AQ23" s="25">
        <v>0.5</v>
      </c>
      <c r="AR23" s="22"/>
      <c r="AS23" s="22"/>
      <c r="AT23" s="22"/>
      <c r="AU23" s="22"/>
      <c r="AV23" s="37">
        <v>50.9</v>
      </c>
      <c r="AW23" s="29">
        <v>52.8</v>
      </c>
      <c r="AX23" s="22">
        <f t="shared" si="9"/>
        <v>103.7328094302554</v>
      </c>
      <c r="AY23" s="37">
        <v>50.9</v>
      </c>
      <c r="AZ23" s="29">
        <v>52.8</v>
      </c>
      <c r="BA23" s="22">
        <f t="shared" si="10"/>
        <v>103.7328094302554</v>
      </c>
      <c r="BB23" s="22"/>
      <c r="BC23" s="22"/>
      <c r="BD23" s="22" t="e">
        <f t="shared" si="22"/>
        <v>#DIV/0!</v>
      </c>
      <c r="BE23" s="40">
        <v>28.2</v>
      </c>
      <c r="BF23" s="31">
        <v>26</v>
      </c>
      <c r="BG23" s="22">
        <f t="shared" si="11"/>
        <v>92.19858156028369</v>
      </c>
      <c r="BH23" s="39">
        <v>18.1</v>
      </c>
      <c r="BI23" s="22">
        <v>22</v>
      </c>
      <c r="BJ23" s="22">
        <f t="shared" si="12"/>
        <v>121.54696132596685</v>
      </c>
      <c r="BK23" s="22"/>
      <c r="BL23" s="22"/>
      <c r="BM23" s="22"/>
      <c r="BN23" s="39">
        <v>3.6</v>
      </c>
      <c r="BO23" s="22"/>
      <c r="BP23" s="27"/>
      <c r="BQ23" s="40">
        <v>6.5</v>
      </c>
      <c r="BR23" s="31">
        <v>4</v>
      </c>
      <c r="BS23" s="22">
        <f t="shared" si="14"/>
        <v>61.53846153846154</v>
      </c>
      <c r="BT23" s="40">
        <v>6</v>
      </c>
      <c r="BU23" s="31">
        <v>4</v>
      </c>
      <c r="BV23" s="22">
        <f t="shared" si="15"/>
        <v>66.66666666666666</v>
      </c>
      <c r="BW23" s="43">
        <v>0.1</v>
      </c>
      <c r="BX23" s="30"/>
      <c r="BY23" s="22">
        <f t="shared" si="16"/>
        <v>0</v>
      </c>
      <c r="BZ23" s="8"/>
      <c r="CA23" s="8"/>
    </row>
    <row r="24" spans="1:79" ht="17.25" customHeight="1">
      <c r="A24" s="21">
        <v>11</v>
      </c>
      <c r="B24" s="26" t="s">
        <v>26</v>
      </c>
      <c r="C24" s="22">
        <f t="shared" si="17"/>
        <v>109.3</v>
      </c>
      <c r="D24" s="22">
        <f t="shared" si="18"/>
        <v>98.9</v>
      </c>
      <c r="E24" s="22">
        <f t="shared" si="0"/>
        <v>90.48490393412627</v>
      </c>
      <c r="F24" s="23">
        <f t="shared" si="19"/>
        <v>8.1</v>
      </c>
      <c r="G24" s="23">
        <f t="shared" si="20"/>
        <v>11.4</v>
      </c>
      <c r="H24" s="22">
        <f t="shared" si="1"/>
        <v>140.74074074074073</v>
      </c>
      <c r="I24" s="24">
        <f>+L24+O24+R24+U24+X24-14.2</f>
        <v>5</v>
      </c>
      <c r="J24" s="23">
        <f>+M24+P24+S24+V24+Y24</f>
        <v>9.6</v>
      </c>
      <c r="K24" s="22">
        <f t="shared" si="4"/>
        <v>192</v>
      </c>
      <c r="L24" s="38">
        <v>1.8</v>
      </c>
      <c r="M24" s="29">
        <v>1.6</v>
      </c>
      <c r="N24" s="22">
        <f t="shared" si="5"/>
        <v>88.8888888888889</v>
      </c>
      <c r="O24" s="37"/>
      <c r="P24" s="29"/>
      <c r="Q24" s="22"/>
      <c r="R24" s="38">
        <v>0.6</v>
      </c>
      <c r="S24" s="29">
        <v>2</v>
      </c>
      <c r="T24" s="22">
        <f t="shared" si="6"/>
        <v>333.33333333333337</v>
      </c>
      <c r="U24" s="37">
        <v>16.1</v>
      </c>
      <c r="V24" s="23">
        <v>0.5</v>
      </c>
      <c r="W24" s="22">
        <f t="shared" si="7"/>
        <v>3.105590062111801</v>
      </c>
      <c r="X24" s="39">
        <v>0.7</v>
      </c>
      <c r="Y24" s="25">
        <v>5.5</v>
      </c>
      <c r="Z24" s="22">
        <f>Y24/X24*100</f>
        <v>785.7142857142858</v>
      </c>
      <c r="AA24" s="24">
        <f t="shared" si="23"/>
        <v>3.1</v>
      </c>
      <c r="AB24" s="24">
        <f t="shared" si="21"/>
        <v>1.8</v>
      </c>
      <c r="AC24" s="22">
        <f t="shared" si="8"/>
        <v>58.06451612903226</v>
      </c>
      <c r="AD24" s="37">
        <v>3.1</v>
      </c>
      <c r="AE24" s="23">
        <v>1.8</v>
      </c>
      <c r="AF24" s="22">
        <f t="shared" si="24"/>
        <v>58.06451612903226</v>
      </c>
      <c r="AG24" s="23"/>
      <c r="AH24" s="23"/>
      <c r="AI24" s="22"/>
      <c r="AJ24" s="38"/>
      <c r="AK24" s="29"/>
      <c r="AL24" s="27"/>
      <c r="AM24" s="22"/>
      <c r="AN24" s="23"/>
      <c r="AO24" s="22"/>
      <c r="AP24" s="22"/>
      <c r="AQ24" s="25"/>
      <c r="AR24" s="22"/>
      <c r="AS24" s="22"/>
      <c r="AT24" s="22"/>
      <c r="AU24" s="22"/>
      <c r="AV24" s="37">
        <v>101.2</v>
      </c>
      <c r="AW24" s="23">
        <v>87.5</v>
      </c>
      <c r="AX24" s="22">
        <f t="shared" si="9"/>
        <v>86.46245059288538</v>
      </c>
      <c r="AY24" s="37">
        <v>101.2</v>
      </c>
      <c r="AZ24" s="23">
        <v>87.5</v>
      </c>
      <c r="BA24" s="22">
        <f t="shared" si="10"/>
        <v>86.46245059288538</v>
      </c>
      <c r="BB24" s="22"/>
      <c r="BC24" s="22"/>
      <c r="BD24" s="22" t="e">
        <f t="shared" si="22"/>
        <v>#DIV/0!</v>
      </c>
      <c r="BE24" s="40">
        <v>58.9</v>
      </c>
      <c r="BF24" s="30">
        <v>16.3</v>
      </c>
      <c r="BG24" s="22">
        <f t="shared" si="11"/>
        <v>27.67402376910017</v>
      </c>
      <c r="BH24" s="42">
        <v>32.7</v>
      </c>
      <c r="BI24" s="34">
        <v>14.1</v>
      </c>
      <c r="BJ24" s="22">
        <f t="shared" si="12"/>
        <v>43.11926605504587</v>
      </c>
      <c r="BK24" s="22"/>
      <c r="BL24" s="22"/>
      <c r="BM24" s="27"/>
      <c r="BN24" s="39">
        <v>11.2</v>
      </c>
      <c r="BO24" s="22"/>
      <c r="BP24" s="22">
        <f t="shared" si="13"/>
        <v>0</v>
      </c>
      <c r="BQ24" s="40">
        <v>15</v>
      </c>
      <c r="BR24" s="31">
        <v>2.3</v>
      </c>
      <c r="BS24" s="22">
        <f t="shared" si="14"/>
        <v>15.333333333333332</v>
      </c>
      <c r="BT24" s="40">
        <v>4.8</v>
      </c>
      <c r="BU24" s="31">
        <v>2.3</v>
      </c>
      <c r="BV24" s="22">
        <f t="shared" si="15"/>
        <v>47.916666666666664</v>
      </c>
      <c r="BW24" s="43">
        <v>10.2</v>
      </c>
      <c r="BX24" s="30"/>
      <c r="BY24" s="22">
        <f t="shared" si="16"/>
        <v>0</v>
      </c>
      <c r="BZ24" s="8"/>
      <c r="CA24" s="8"/>
    </row>
    <row r="25" spans="1:79" s="3" customFormat="1" ht="18">
      <c r="A25" s="97" t="s">
        <v>27</v>
      </c>
      <c r="B25" s="97"/>
      <c r="C25" s="22">
        <f>SUM(C14:C24)</f>
        <v>1032</v>
      </c>
      <c r="D25" s="22">
        <f>SUM(D14:D24)</f>
        <v>1275.5</v>
      </c>
      <c r="E25" s="22">
        <f t="shared" si="0"/>
        <v>123.59496124031008</v>
      </c>
      <c r="F25" s="22">
        <f>SUM(F14:F24)</f>
        <v>145.49999999999997</v>
      </c>
      <c r="G25" s="22">
        <f>SUM(G14:G24)</f>
        <v>437.5</v>
      </c>
      <c r="H25" s="22">
        <f>G25/F25*100</f>
        <v>300.6872852233677</v>
      </c>
      <c r="I25" s="22">
        <f>SUM(I14:I24)</f>
        <v>124.9</v>
      </c>
      <c r="J25" s="22">
        <f>SUM(J14:J24)</f>
        <v>236.79999999999998</v>
      </c>
      <c r="K25" s="22">
        <f>J25/I25*100</f>
        <v>189.59167333867092</v>
      </c>
      <c r="L25" s="22">
        <f>SUM(L14:L24)</f>
        <v>45.599999999999994</v>
      </c>
      <c r="M25" s="22">
        <f>SUM(M14:M24)</f>
        <v>60.900000000000006</v>
      </c>
      <c r="N25" s="22">
        <f>M25/L25*100</f>
        <v>133.5526315789474</v>
      </c>
      <c r="O25" s="22">
        <f>SUM(O14:O24)</f>
        <v>2.7</v>
      </c>
      <c r="P25" s="22">
        <f>SUM(P14:P24)</f>
        <v>1.1</v>
      </c>
      <c r="Q25" s="22">
        <f>P25/O25*100</f>
        <v>40.74074074074075</v>
      </c>
      <c r="R25" s="22">
        <f>SUM(R14:R24)</f>
        <v>6.4</v>
      </c>
      <c r="S25" s="22">
        <f>SUM(S14:S24)</f>
        <v>8.5</v>
      </c>
      <c r="T25" s="22">
        <f>S25/R25*100</f>
        <v>132.8125</v>
      </c>
      <c r="U25" s="22">
        <f>SUM(U14:U24)</f>
        <v>79.8</v>
      </c>
      <c r="V25" s="22">
        <f>SUM(V14:V24)</f>
        <v>75</v>
      </c>
      <c r="W25" s="22">
        <f>V25/U25*100</f>
        <v>93.98496240601504</v>
      </c>
      <c r="X25" s="22">
        <f>SUM(X14:X24)</f>
        <v>4.6000000000000005</v>
      </c>
      <c r="Y25" s="22">
        <f>SUM(Y14:Y24)</f>
        <v>91.30000000000001</v>
      </c>
      <c r="Z25" s="22">
        <f t="shared" si="25"/>
        <v>1984.7826086956522</v>
      </c>
      <c r="AA25" s="22">
        <f>SUM(AA14:AA24)</f>
        <v>20.600000000000005</v>
      </c>
      <c r="AB25" s="22">
        <f>SUM(AB14:AB24)</f>
        <v>200.70000000000002</v>
      </c>
      <c r="AC25" s="22">
        <f t="shared" si="8"/>
        <v>974.2718446601939</v>
      </c>
      <c r="AD25" s="22">
        <f>SUM(AD14:AD24)</f>
        <v>19</v>
      </c>
      <c r="AE25" s="22">
        <f>SUM(AE14:AE24)</f>
        <v>32.7</v>
      </c>
      <c r="AF25" s="22">
        <f>AE25/AD25*100</f>
        <v>172.10526315789477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1.5000000000000002</v>
      </c>
      <c r="AK25" s="22">
        <f>SUM(AK14:AK24)</f>
        <v>1.5999999999999999</v>
      </c>
      <c r="AL25" s="22">
        <f t="shared" si="26"/>
        <v>106.66666666666664</v>
      </c>
      <c r="AM25" s="22">
        <f>SUM(AM14:AM24)</f>
        <v>0.1</v>
      </c>
      <c r="AN25" s="22">
        <f>SUM(AN14:AN24)</f>
        <v>0.1</v>
      </c>
      <c r="AO25" s="22">
        <f>AN25/AM25*100</f>
        <v>100</v>
      </c>
      <c r="AP25" s="25">
        <f>SUM(AP14:AP24)</f>
        <v>0</v>
      </c>
      <c r="AQ25" s="22">
        <f>SUM(AQ14:AQ24)</f>
        <v>121.2</v>
      </c>
      <c r="AR25" s="22" t="s">
        <v>44</v>
      </c>
      <c r="AS25" s="22">
        <f>SUM(AS14:AS24)</f>
        <v>0</v>
      </c>
      <c r="AT25" s="22">
        <f>SUM(AT14:AT24)</f>
        <v>45.1</v>
      </c>
      <c r="AU25" s="22" t="e">
        <f>AT25/AS25*100</f>
        <v>#DIV/0!</v>
      </c>
      <c r="AV25" s="22">
        <f>SUM(AV14:AV24)</f>
        <v>886.5</v>
      </c>
      <c r="AW25" s="22">
        <f>SUM(AW14:AW24)</f>
        <v>838</v>
      </c>
      <c r="AX25" s="22">
        <f>AW25/AV25*100</f>
        <v>94.52904681331077</v>
      </c>
      <c r="AY25" s="22">
        <f>SUM(AY14:AY24)</f>
        <v>886.5</v>
      </c>
      <c r="AZ25" s="22">
        <f>SUM(AZ14:AZ24)</f>
        <v>838</v>
      </c>
      <c r="BA25" s="22">
        <f>AZ25/AY25*100</f>
        <v>94.52904681331077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309.5</v>
      </c>
      <c r="BF25" s="22">
        <f>SUM(BF14:BF24)</f>
        <v>361.1</v>
      </c>
      <c r="BG25" s="22">
        <f>BF25/BE25*100</f>
        <v>116.67205169628434</v>
      </c>
      <c r="BH25" s="22">
        <f>SUM(BH14:BH24)</f>
        <v>202.3</v>
      </c>
      <c r="BI25" s="22">
        <f>SUM(BI14:BI24)</f>
        <v>247.6</v>
      </c>
      <c r="BJ25" s="22">
        <f>BI25/BH25*100</f>
        <v>122.39248640632722</v>
      </c>
      <c r="BK25" s="22">
        <f>SUM(BK14:BK24)</f>
        <v>0</v>
      </c>
      <c r="BL25" s="22">
        <f>SUM(BL14:BL24)</f>
        <v>0</v>
      </c>
      <c r="BM25" s="22" t="e">
        <f>BL25/BK25*100</f>
        <v>#DIV/0!</v>
      </c>
      <c r="BN25" s="22">
        <f>SUM(BN14:BN24)</f>
        <v>36.3</v>
      </c>
      <c r="BO25" s="22">
        <f>SUM(BO14:BO24)</f>
        <v>0</v>
      </c>
      <c r="BP25" s="22">
        <f>BO25/BN25*100</f>
        <v>0</v>
      </c>
      <c r="BQ25" s="22">
        <f>SUM(BQ14:BQ24)</f>
        <v>70.80000000000001</v>
      </c>
      <c r="BR25" s="22">
        <f>SUM(BR14:BR24)</f>
        <v>113.5</v>
      </c>
      <c r="BS25" s="22">
        <f>BR25/BQ25*100</f>
        <v>160.31073446327682</v>
      </c>
      <c r="BT25" s="22">
        <f>SUM(BT14:BT24)</f>
        <v>57.1</v>
      </c>
      <c r="BU25" s="22">
        <f>SUM(BU14:BU24)</f>
        <v>113.1</v>
      </c>
      <c r="BV25" s="22">
        <f>BU25/BT25*100</f>
        <v>198.07355516637477</v>
      </c>
      <c r="BW25" s="22">
        <f>SUM(BW14:BW24)</f>
        <v>13.299999999999999</v>
      </c>
      <c r="BX25" s="22">
        <f>SUM(BX14:BX24)</f>
        <v>0</v>
      </c>
      <c r="BY25" s="22">
        <f>BX25/BW25*100</f>
        <v>0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S10:AU11"/>
    <mergeCell ref="AV9:AX11"/>
    <mergeCell ref="BT9:BY10"/>
    <mergeCell ref="BK9:BM11"/>
    <mergeCell ref="BN9:BP11"/>
    <mergeCell ref="BQ9:BS11"/>
    <mergeCell ref="BB10:BD11"/>
    <mergeCell ref="BH9:BJ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1" r:id="rId1"/>
  <colBreaks count="3" manualBreakCount="3">
    <brk id="20" max="65535" man="1"/>
    <brk id="47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2011-02-11T08:39:39Z</cp:lastPrinted>
  <dcterms:created xsi:type="dcterms:W3CDTF">2006-03-31T05:22:05Z</dcterms:created>
  <dcterms:modified xsi:type="dcterms:W3CDTF">2011-02-11T08:43:05Z</dcterms:modified>
  <cp:category/>
  <cp:version/>
  <cp:contentType/>
  <cp:contentStatus/>
  <cp:revision>1</cp:revision>
</cp:coreProperties>
</file>